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2\share2\Proiecte Culturale\2017\Varianta cu recomandari\"/>
    </mc:Choice>
  </mc:AlternateContent>
  <bookViews>
    <workbookView xWindow="0" yWindow="0" windowWidth="21600" windowHeight="9735" tabRatio="774" activeTab="2"/>
  </bookViews>
  <sheets>
    <sheet name="Instructiuni" sheetId="3" r:id="rId1"/>
    <sheet name="Anexa 1.2.a - Buget" sheetId="4" r:id="rId2"/>
    <sheet name="Anexa 1.2.b - Indicatori" sheetId="2" r:id="rId3"/>
    <sheet name="Categorii cheltuieli" sheetId="5" r:id="rId4"/>
    <sheet name="Buget DEMO" sheetId="6" r:id="rId5"/>
  </sheets>
  <definedNames>
    <definedName name="_xlnm._FilterDatabase" localSheetId="1" hidden="1">'Anexa 1.2.a - Buget'!$A$3:$M$24</definedName>
    <definedName name="_xlnm._FilterDatabase" localSheetId="4" hidden="1">'Buget DEMO'!$A$3:$M$24</definedName>
    <definedName name="_xlnm.Print_Titles" localSheetId="1">'Anexa 1.2.a - Buget'!$2:$2</definedName>
    <definedName name="_xlnm.Print_Titles" localSheetId="4">'Buget DEMO'!$2:$2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6" l="1"/>
  <c r="L102" i="6"/>
  <c r="H102" i="6"/>
  <c r="K102" i="6" s="1"/>
  <c r="L101" i="6"/>
  <c r="H101" i="6"/>
  <c r="K101" i="6" s="1"/>
  <c r="L100" i="6"/>
  <c r="K100" i="6"/>
  <c r="H100" i="6"/>
  <c r="L99" i="6"/>
  <c r="H99" i="6"/>
  <c r="K99" i="6" s="1"/>
  <c r="L98" i="6"/>
  <c r="K98" i="6"/>
  <c r="H98" i="6"/>
  <c r="L97" i="6"/>
  <c r="H97" i="6"/>
  <c r="K97" i="6" s="1"/>
  <c r="L96" i="6"/>
  <c r="K96" i="6"/>
  <c r="H96" i="6"/>
  <c r="L95" i="6"/>
  <c r="H95" i="6"/>
  <c r="K95" i="6" s="1"/>
  <c r="L94" i="6"/>
  <c r="K94" i="6"/>
  <c r="H94" i="6"/>
  <c r="L93" i="6"/>
  <c r="H93" i="6"/>
  <c r="K93" i="6" s="1"/>
  <c r="L92" i="6"/>
  <c r="K92" i="6"/>
  <c r="H92" i="6"/>
  <c r="L91" i="6"/>
  <c r="H91" i="6"/>
  <c r="K91" i="6" s="1"/>
  <c r="L90" i="6"/>
  <c r="K90" i="6"/>
  <c r="H90" i="6"/>
  <c r="L89" i="6"/>
  <c r="H89" i="6"/>
  <c r="K89" i="6" s="1"/>
  <c r="L88" i="6"/>
  <c r="K88" i="6"/>
  <c r="H88" i="6"/>
  <c r="L87" i="6"/>
  <c r="H87" i="6"/>
  <c r="K87" i="6" s="1"/>
  <c r="L86" i="6"/>
  <c r="K86" i="6"/>
  <c r="H86" i="6"/>
  <c r="L85" i="6"/>
  <c r="H85" i="6"/>
  <c r="K85" i="6" s="1"/>
  <c r="L84" i="6"/>
  <c r="K84" i="6"/>
  <c r="H84" i="6"/>
  <c r="L83" i="6"/>
  <c r="H83" i="6"/>
  <c r="K83" i="6" s="1"/>
  <c r="L82" i="6"/>
  <c r="K82" i="6"/>
  <c r="H82" i="6"/>
  <c r="L81" i="6"/>
  <c r="H81" i="6"/>
  <c r="K81" i="6" s="1"/>
  <c r="L80" i="6"/>
  <c r="K80" i="6"/>
  <c r="H80" i="6"/>
  <c r="L79" i="6"/>
  <c r="H79" i="6"/>
  <c r="K79" i="6" s="1"/>
  <c r="L78" i="6"/>
  <c r="K78" i="6"/>
  <c r="H78" i="6"/>
  <c r="L77" i="6"/>
  <c r="H77" i="6"/>
  <c r="K77" i="6" s="1"/>
  <c r="L76" i="6"/>
  <c r="K76" i="6"/>
  <c r="H76" i="6"/>
  <c r="L75" i="6"/>
  <c r="H75" i="6"/>
  <c r="K75" i="6" s="1"/>
  <c r="L74" i="6"/>
  <c r="K74" i="6"/>
  <c r="H74" i="6"/>
  <c r="L73" i="6"/>
  <c r="H73" i="6"/>
  <c r="K73" i="6" s="1"/>
  <c r="L72" i="6"/>
  <c r="K72" i="6"/>
  <c r="H72" i="6"/>
  <c r="L71" i="6"/>
  <c r="H71" i="6"/>
  <c r="K71" i="6" s="1"/>
  <c r="L70" i="6"/>
  <c r="K70" i="6"/>
  <c r="H70" i="6"/>
  <c r="L69" i="6"/>
  <c r="H69" i="6"/>
  <c r="K69" i="6" s="1"/>
  <c r="L68" i="6"/>
  <c r="K68" i="6"/>
  <c r="H68" i="6"/>
  <c r="L67" i="6"/>
  <c r="H67" i="6"/>
  <c r="K67" i="6" s="1"/>
  <c r="L66" i="6"/>
  <c r="K66" i="6"/>
  <c r="H66" i="6"/>
  <c r="L65" i="6"/>
  <c r="H65" i="6"/>
  <c r="K65" i="6" s="1"/>
  <c r="L64" i="6"/>
  <c r="K64" i="6"/>
  <c r="H64" i="6"/>
  <c r="L63" i="6"/>
  <c r="H63" i="6"/>
  <c r="K63" i="6" s="1"/>
  <c r="L62" i="6"/>
  <c r="K62" i="6"/>
  <c r="H62" i="6"/>
  <c r="L61" i="6"/>
  <c r="H61" i="6"/>
  <c r="K61" i="6" s="1"/>
  <c r="L60" i="6"/>
  <c r="K60" i="6"/>
  <c r="H60" i="6"/>
  <c r="L59" i="6"/>
  <c r="H59" i="6"/>
  <c r="K59" i="6" s="1"/>
  <c r="L58" i="6"/>
  <c r="K58" i="6"/>
  <c r="H58" i="6"/>
  <c r="L57" i="6"/>
  <c r="H57" i="6"/>
  <c r="K57" i="6" s="1"/>
  <c r="L56" i="6"/>
  <c r="K56" i="6"/>
  <c r="H56" i="6"/>
  <c r="L55" i="6"/>
  <c r="H55" i="6"/>
  <c r="K55" i="6" s="1"/>
  <c r="L54" i="6"/>
  <c r="K54" i="6"/>
  <c r="H54" i="6"/>
  <c r="L53" i="6"/>
  <c r="H53" i="6"/>
  <c r="K53" i="6" s="1"/>
  <c r="L52" i="6"/>
  <c r="K52" i="6"/>
  <c r="H52" i="6"/>
  <c r="L51" i="6"/>
  <c r="H51" i="6"/>
  <c r="K51" i="6" s="1"/>
  <c r="L50" i="6"/>
  <c r="K50" i="6"/>
  <c r="H50" i="6"/>
  <c r="L49" i="6"/>
  <c r="H49" i="6"/>
  <c r="K49" i="6" s="1"/>
  <c r="L48" i="6"/>
  <c r="K48" i="6"/>
  <c r="H48" i="6"/>
  <c r="L47" i="6"/>
  <c r="H47" i="6"/>
  <c r="K47" i="6" s="1"/>
  <c r="L46" i="6"/>
  <c r="K46" i="6"/>
  <c r="H46" i="6"/>
  <c r="L45" i="6"/>
  <c r="H45" i="6"/>
  <c r="K45" i="6" s="1"/>
  <c r="L44" i="6"/>
  <c r="K44" i="6"/>
  <c r="H44" i="6"/>
  <c r="L43" i="6"/>
  <c r="H43" i="6"/>
  <c r="K43" i="6" s="1"/>
  <c r="L42" i="6"/>
  <c r="K42" i="6"/>
  <c r="H42" i="6"/>
  <c r="L41" i="6"/>
  <c r="H41" i="6"/>
  <c r="K41" i="6" s="1"/>
  <c r="L40" i="6"/>
  <c r="K40" i="6"/>
  <c r="H40" i="6"/>
  <c r="L39" i="6"/>
  <c r="H39" i="6"/>
  <c r="K39" i="6" s="1"/>
  <c r="L38" i="6"/>
  <c r="K38" i="6"/>
  <c r="H38" i="6"/>
  <c r="L37" i="6"/>
  <c r="H37" i="6"/>
  <c r="K37" i="6" s="1"/>
  <c r="L36" i="6"/>
  <c r="K36" i="6"/>
  <c r="H36" i="6"/>
  <c r="L35" i="6"/>
  <c r="H35" i="6"/>
  <c r="K35" i="6" s="1"/>
  <c r="L34" i="6"/>
  <c r="K34" i="6"/>
  <c r="H34" i="6"/>
  <c r="L33" i="6"/>
  <c r="H33" i="6"/>
  <c r="K33" i="6" s="1"/>
  <c r="L32" i="6"/>
  <c r="K32" i="6"/>
  <c r="H32" i="6"/>
  <c r="L31" i="6"/>
  <c r="H31" i="6"/>
  <c r="K31" i="6" s="1"/>
  <c r="L30" i="6"/>
  <c r="K30" i="6"/>
  <c r="H30" i="6"/>
  <c r="L29" i="6"/>
  <c r="H29" i="6"/>
  <c r="K29" i="6" s="1"/>
  <c r="L28" i="6"/>
  <c r="K28" i="6"/>
  <c r="H28" i="6"/>
  <c r="L27" i="6"/>
  <c r="H27" i="6"/>
  <c r="K27" i="6" s="1"/>
  <c r="L26" i="6"/>
  <c r="K26" i="6"/>
  <c r="H26" i="6"/>
  <c r="L25" i="6"/>
  <c r="H25" i="6"/>
  <c r="K25" i="6" s="1"/>
  <c r="L24" i="6"/>
  <c r="K24" i="6"/>
  <c r="H24" i="6"/>
  <c r="L23" i="6"/>
  <c r="H23" i="6"/>
  <c r="K23" i="6" s="1"/>
  <c r="L22" i="6"/>
  <c r="K22" i="6"/>
  <c r="H22" i="6"/>
  <c r="L21" i="6"/>
  <c r="H21" i="6"/>
  <c r="K21" i="6" s="1"/>
  <c r="L20" i="6"/>
  <c r="K20" i="6"/>
  <c r="H20" i="6"/>
  <c r="L19" i="6"/>
  <c r="H19" i="6"/>
  <c r="K19" i="6" s="1"/>
  <c r="L18" i="6"/>
  <c r="K18" i="6"/>
  <c r="H18" i="6"/>
  <c r="L17" i="6"/>
  <c r="H17" i="6"/>
  <c r="K17" i="6" s="1"/>
  <c r="L16" i="6"/>
  <c r="K16" i="6"/>
  <c r="H16" i="6"/>
  <c r="L15" i="6"/>
  <c r="H15" i="6"/>
  <c r="K15" i="6" s="1"/>
  <c r="L14" i="6"/>
  <c r="K14" i="6"/>
  <c r="H14" i="6"/>
  <c r="L13" i="6"/>
  <c r="H13" i="6"/>
  <c r="K13" i="6" s="1"/>
  <c r="L12" i="6"/>
  <c r="H12" i="6"/>
  <c r="K12" i="6" s="1"/>
  <c r="L11" i="6"/>
  <c r="H11" i="6"/>
  <c r="K11" i="6" s="1"/>
  <c r="L10" i="6"/>
  <c r="H10" i="6"/>
  <c r="K10" i="6" s="1"/>
  <c r="L9" i="6"/>
  <c r="H9" i="6"/>
  <c r="K9" i="6" s="1"/>
  <c r="L8" i="6"/>
  <c r="H8" i="6"/>
  <c r="K8" i="6" s="1"/>
  <c r="L7" i="6"/>
  <c r="H7" i="6"/>
  <c r="K7" i="6" s="1"/>
  <c r="L6" i="6"/>
  <c r="H6" i="6"/>
  <c r="K6" i="6" s="1"/>
  <c r="L5" i="6"/>
  <c r="H5" i="6"/>
  <c r="K5" i="6" s="1"/>
  <c r="L4" i="6"/>
  <c r="H4" i="6"/>
  <c r="K4" i="6" s="1"/>
  <c r="L3" i="6"/>
  <c r="H3" i="6"/>
  <c r="J1" i="6"/>
  <c r="I1" i="6"/>
  <c r="H1" i="6" l="1"/>
  <c r="L1" i="6"/>
  <c r="K3" i="6"/>
  <c r="K1" i="6" s="1"/>
  <c r="H4" i="4"/>
  <c r="K4" i="4" s="1"/>
  <c r="H3" i="4" l="1"/>
  <c r="K3" i="4" s="1"/>
  <c r="L3" i="4"/>
  <c r="H5" i="4"/>
  <c r="K5" i="4" s="1"/>
  <c r="L5" i="4"/>
  <c r="H6" i="4"/>
  <c r="K6" i="4" s="1"/>
  <c r="L6" i="4"/>
  <c r="H7" i="4"/>
  <c r="K7" i="4" s="1"/>
  <c r="L7" i="4"/>
  <c r="H8" i="4"/>
  <c r="K8" i="4" s="1"/>
  <c r="L8" i="4"/>
  <c r="H9" i="4"/>
  <c r="K9" i="4" s="1"/>
  <c r="L9" i="4"/>
  <c r="H10" i="4"/>
  <c r="K10" i="4" s="1"/>
  <c r="L10" i="4"/>
  <c r="H11" i="4"/>
  <c r="K11" i="4" s="1"/>
  <c r="L11" i="4"/>
  <c r="H12" i="4"/>
  <c r="K12" i="4" s="1"/>
  <c r="L12" i="4"/>
  <c r="H13" i="4"/>
  <c r="K13" i="4" s="1"/>
  <c r="L13" i="4"/>
  <c r="H14" i="4"/>
  <c r="K14" i="4" s="1"/>
  <c r="L14" i="4"/>
  <c r="H15" i="4"/>
  <c r="K15" i="4" s="1"/>
  <c r="L15" i="4"/>
  <c r="H16" i="4"/>
  <c r="K16" i="4" s="1"/>
  <c r="L16" i="4"/>
  <c r="H17" i="4"/>
  <c r="K17" i="4" s="1"/>
  <c r="L17" i="4"/>
  <c r="H18" i="4"/>
  <c r="K18" i="4" s="1"/>
  <c r="L18" i="4"/>
  <c r="H19" i="4"/>
  <c r="K19" i="4" s="1"/>
  <c r="L19" i="4"/>
  <c r="H20" i="4"/>
  <c r="K20" i="4" s="1"/>
  <c r="L20" i="4"/>
  <c r="H21" i="4"/>
  <c r="K21" i="4" s="1"/>
  <c r="L21" i="4"/>
  <c r="H22" i="4"/>
  <c r="K22" i="4" s="1"/>
  <c r="L22" i="4"/>
  <c r="L4" i="4"/>
  <c r="H23" i="4" l="1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L23" i="4" l="1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I1" i="4"/>
  <c r="C5" i="2" s="1"/>
  <c r="C15" i="2" s="1"/>
  <c r="J1" i="4"/>
  <c r="C6" i="2" s="1"/>
  <c r="C16" i="2" s="1"/>
  <c r="L1" i="4" l="1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C19" i="2" l="1"/>
  <c r="C9" i="2"/>
  <c r="K1" i="4"/>
  <c r="C7" i="2" s="1"/>
  <c r="C8" i="2" s="1"/>
  <c r="H1" i="4"/>
  <c r="C10" i="2" l="1"/>
  <c r="C17" i="2"/>
  <c r="C18" i="2" l="1"/>
  <c r="D15" i="2" l="1"/>
  <c r="D16" i="2"/>
  <c r="D17" i="2"/>
  <c r="C20" i="2"/>
  <c r="D18" i="2" l="1"/>
</calcChain>
</file>

<file path=xl/comments1.xml><?xml version="1.0" encoding="utf-8"?>
<comments xmlns="http://schemas.openxmlformats.org/spreadsheetml/2006/main">
  <authors>
    <author>Negre Cornel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Insumeaza automat pe coloana de la randul 3 la randul 500. 
NU stergeti acest calcul!</t>
        </r>
      </text>
    </comment>
    <comment ref="K1" authorId="0" shapeId="0">
      <text>
        <r>
          <rPr>
            <b/>
            <sz val="14"/>
            <color indexed="81"/>
            <rFont val="Tahoma"/>
            <family val="2"/>
          </rPr>
          <t>MAX. 80% din cheltuielile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D17" authorId="0" shapeId="0">
      <text>
        <r>
          <rPr>
            <b/>
            <sz val="12"/>
            <color indexed="81"/>
            <rFont val="Tahoma"/>
            <family val="2"/>
          </rPr>
          <t>MAX. 80% DIN  CHELTUIELI ELIGIBILE!</t>
        </r>
      </text>
    </comment>
  </commentList>
</comments>
</file>

<file path=xl/comments3.xml><?xml version="1.0" encoding="utf-8"?>
<comments xmlns="http://schemas.openxmlformats.org/spreadsheetml/2006/main">
  <authors>
    <author>Negre Cornel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Insumeaza automat pe coloana de la randul 3 la randul 500. 
NU stergeti acest calcul!</t>
        </r>
      </text>
    </comment>
    <comment ref="K1" authorId="0" shapeId="0">
      <text>
        <r>
          <rPr>
            <b/>
            <sz val="14"/>
            <color indexed="81"/>
            <rFont val="Tahoma"/>
            <family val="2"/>
          </rPr>
          <t>MAX. 80% din cheltuielile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<sst xmlns="http://schemas.openxmlformats.org/spreadsheetml/2006/main" count="157" uniqueCount="88">
  <si>
    <t>Denumirea indicatorilor (categorii de cheltuieli)</t>
  </si>
  <si>
    <t>Valoarea/ unitatea de măsură - lei</t>
  </si>
  <si>
    <t>Activitatea nr.:</t>
  </si>
  <si>
    <t>Subcategorii de cheltuieli:</t>
  </si>
  <si>
    <t>Eligibil/ neeligibil:</t>
  </si>
  <si>
    <t>eligibil</t>
  </si>
  <si>
    <t>neeligibil</t>
  </si>
  <si>
    <t>a</t>
  </si>
  <si>
    <t xml:space="preserve">Total: </t>
  </si>
  <si>
    <t>Denumirea indicatorilor</t>
  </si>
  <si>
    <t>Valoare lei:</t>
  </si>
  <si>
    <t>1. Contributia beneficiarului, total din care:</t>
  </si>
  <si>
    <t>contributie proprie:</t>
  </si>
  <si>
    <t>contributie atrasa - alte surse (se vor nominaliza)</t>
  </si>
  <si>
    <t>2. Finantare nerambursabila solicitata Judetului Brasov (max. 80% din cheltuielile eligibile)</t>
  </si>
  <si>
    <t>CHELTUIELI</t>
  </si>
  <si>
    <t>Ponderi din cheltuieli eligibile (%):</t>
  </si>
  <si>
    <t>A. CHELTUIELI ELIGIBILE</t>
  </si>
  <si>
    <t>1. Contributia beneficiarului:</t>
  </si>
  <si>
    <t>B. CHELTUIELI NEELIGIBILE</t>
  </si>
  <si>
    <t>TOTAL GENERAL (A + B):</t>
  </si>
  <si>
    <t>A. CHELTUIELI ELIGIBILE - TOTAL</t>
  </si>
  <si>
    <t>Nr. UM</t>
  </si>
  <si>
    <t>Categorie</t>
  </si>
  <si>
    <t>subcategorie</t>
  </si>
  <si>
    <t>a.1. Premii</t>
  </si>
  <si>
    <t>a.2. Onorarii</t>
  </si>
  <si>
    <t xml:space="preserve">a.3.1. Materiale consumabile </t>
  </si>
  <si>
    <t>a.3.2. Prestări de servicii</t>
  </si>
  <si>
    <t>a. Cheltuieli de realizare(*)</t>
  </si>
  <si>
    <t xml:space="preserve">a.4. Închirieri de spaţii şi aparatură </t>
  </si>
  <si>
    <t xml:space="preserve">a.5. Costuri de producţie </t>
  </si>
  <si>
    <t>b. Achiziţionarea de dotări</t>
  </si>
  <si>
    <t>c.1. Cazarea</t>
  </si>
  <si>
    <t>c. Cazare/transport(*)</t>
  </si>
  <si>
    <t>c.2. Transport</t>
  </si>
  <si>
    <t>d. Alte cheltuieli specifice(*)</t>
  </si>
  <si>
    <t>d.1. Studii, cercetări, consultanţă, seminarii, conferinţe, ateliere de lucru</t>
  </si>
  <si>
    <t xml:space="preserve">d.2. Tipărituri </t>
  </si>
  <si>
    <t xml:space="preserve">d.3. Acţiuni promoţionale şi de publicitate </t>
  </si>
  <si>
    <t>e. Cheltuieli de masă</t>
  </si>
  <si>
    <t>g.1. Cheltuieli de personal (salarii)</t>
  </si>
  <si>
    <t>g.2. Cheltuieli administrative</t>
  </si>
  <si>
    <t>g) Cheltuieli de personal şi cheltuieli administrative(*)</t>
  </si>
  <si>
    <t>f. Diurnă pentru participanţi</t>
  </si>
  <si>
    <t>Unitatea de măsură - UM</t>
  </si>
  <si>
    <t>Activitatea 1</t>
  </si>
  <si>
    <t>Activitatea 2</t>
  </si>
  <si>
    <t>Activitatea 3</t>
  </si>
  <si>
    <t>Activitatea 4</t>
  </si>
  <si>
    <t>Activitatea 5</t>
  </si>
  <si>
    <t>Activitatea 6</t>
  </si>
  <si>
    <t>Activitatea 7</t>
  </si>
  <si>
    <t>Activitatea 8</t>
  </si>
  <si>
    <t>Activitatea 9</t>
  </si>
  <si>
    <t>e. Cheltuieli de masă(max 45 lei/pers/zi)</t>
  </si>
  <si>
    <t>f. Diurnă pentru participanţi(max 17 lei/pers/zi)</t>
  </si>
  <si>
    <r>
      <rPr>
        <b/>
        <sz val="12"/>
        <rFont val="Calibri"/>
        <family val="2"/>
        <charset val="238"/>
        <scheme val="minor"/>
      </rPr>
      <t xml:space="preserve">ELIGIBILE - A 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</si>
  <si>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ELIGIBILE - B - </t>
    </r>
    <r>
      <rPr>
        <b/>
        <sz val="11"/>
        <rFont val="Calibri"/>
        <family val="2"/>
        <charset val="238"/>
        <scheme val="minor"/>
      </rPr>
      <t>Contribuţia propie a  solicitantului - lei</t>
    </r>
  </si>
  <si>
    <r>
      <rPr>
        <b/>
        <sz val="12"/>
        <rFont val="Calibri"/>
        <family val="2"/>
        <charset val="238"/>
        <scheme val="minor"/>
      </rPr>
      <t>ELIGIBILE - C -</t>
    </r>
    <r>
      <rPr>
        <b/>
        <sz val="11"/>
        <rFont val="Calibri"/>
        <family val="2"/>
        <charset val="238"/>
        <scheme val="minor"/>
      </rPr>
      <t xml:space="preserve"> Contribuţia atrasă a  solicitantului - lei</t>
    </r>
  </si>
  <si>
    <r>
      <rPr>
        <b/>
        <sz val="12"/>
        <rFont val="Calibri"/>
        <family val="2"/>
        <charset val="238"/>
        <scheme val="minor"/>
      </rPr>
      <t>ELIGIBILE - D -</t>
    </r>
    <r>
      <rPr>
        <b/>
        <sz val="11"/>
        <rFont val="Calibri"/>
        <family val="2"/>
        <charset val="238"/>
        <scheme val="minor"/>
      </rPr>
      <t xml:space="preserve"> Finanţarea nerambursabilă de la Judeţul Braşov - lei      (</t>
    </r>
    <r>
      <rPr>
        <b/>
        <sz val="12"/>
        <rFont val="Calibri"/>
        <family val="2"/>
        <charset val="238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</si>
  <si>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>NEELIGIBILE - E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(Nr. UM x Valoare / unitatea de masura)</t>
    </r>
  </si>
  <si>
    <t>A. VENITURI - aferente cheltuielilor eligibile</t>
  </si>
  <si>
    <t>A. VENITURI - aferente cheltuielilor ELIGIBILE - TOTAL</t>
  </si>
  <si>
    <t>B. VENITURI - aferente cheltuielilor NEELIGIBILE - TOTAL</t>
  </si>
  <si>
    <r>
      <t xml:space="preserve">VENITURI </t>
    </r>
    <r>
      <rPr>
        <b/>
        <sz val="16"/>
        <color theme="1"/>
        <rFont val="Wingdings 3"/>
        <family val="1"/>
        <charset val="2"/>
      </rPr>
      <t>]</t>
    </r>
  </si>
  <si>
    <r>
      <t xml:space="preserve">CHELTUIELI </t>
    </r>
    <r>
      <rPr>
        <b/>
        <sz val="16"/>
        <color theme="1"/>
        <rFont val="Wingdings 3"/>
        <family val="1"/>
        <charset val="2"/>
      </rPr>
      <t>]</t>
    </r>
  </si>
  <si>
    <t>g. Cheltuieli de personal şi cheltuieli administrative(*)</t>
  </si>
  <si>
    <t>Nr. Crt. (linia de buget)</t>
  </si>
  <si>
    <t>brut/luna</t>
  </si>
  <si>
    <t>g.1. Cheltuieli de personal (salarii) - salariu manager proiect, norma 2 ore/zi</t>
  </si>
  <si>
    <t>g.1. Cheltuieli de personal (salarii) - responsabil financiar proiect, norma 2 ore/zi</t>
  </si>
  <si>
    <t>a.2. Onorarii - artist1</t>
  </si>
  <si>
    <t>onorariu</t>
  </si>
  <si>
    <t>Activitatea 3 - realizare concert</t>
  </si>
  <si>
    <t>nopti</t>
  </si>
  <si>
    <t>c.1. Cazarea (10 pers x 2 nopti)</t>
  </si>
  <si>
    <t>foc artificii - la finalizarea concertului</t>
  </si>
  <si>
    <t>serviciu</t>
  </si>
  <si>
    <t>masa participanti concert (200 pers x 29,12 lei/pers)</t>
  </si>
  <si>
    <t>masa</t>
  </si>
  <si>
    <t>serviciu transport</t>
  </si>
  <si>
    <t>c.2. Transport (Brasov-Otopeni-Brasov), serviciu achizitionat, 4,5 lei/km; 300km x 4,5 lei/km</t>
  </si>
  <si>
    <t>d.2. Tipărituri - pliante; 1000 buc x 0,2 lei buc; policromie</t>
  </si>
  <si>
    <t>buc</t>
  </si>
  <si>
    <t>copiator &amp; scanner (multifunctional) 100 A4/min a/n</t>
  </si>
  <si>
    <t>Activitatea 1 - management de proiect</t>
  </si>
  <si>
    <t>a.2. Onorarii - artist2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</si>
</sst>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2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Wingdings 3"/>
      <family val="1"/>
      <charset val="2"/>
    </font>
    <font>
      <b/>
      <sz val="1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Wingdings 3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4" fontId="0" fillId="0" borderId="4" xfId="0" applyNumberFormat="1" applyBorder="1"/>
    <xf numFmtId="0" fontId="3" fillId="0" borderId="4" xfId="0" applyFont="1" applyBorder="1" applyAlignment="1">
      <alignment horizontal="right" wrapText="1"/>
    </xf>
    <xf numFmtId="4" fontId="0" fillId="0" borderId="0" xfId="0" applyNumberFormat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0" fillId="0" borderId="4" xfId="0" applyNumberFormat="1" applyBorder="1" applyAlignment="1">
      <alignment horizontal="right"/>
    </xf>
    <xf numFmtId="4" fontId="1" fillId="3" borderId="5" xfId="0" applyNumberFormat="1" applyFont="1" applyFill="1" applyBorder="1" applyAlignment="1">
      <alignment horizontal="right"/>
    </xf>
    <xf numFmtId="4" fontId="4" fillId="0" borderId="0" xfId="0" applyNumberFormat="1" applyFont="1"/>
    <xf numFmtId="4" fontId="0" fillId="4" borderId="0" xfId="0" applyNumberFormat="1" applyFill="1"/>
    <xf numFmtId="4" fontId="1" fillId="3" borderId="5" xfId="0" applyNumberFormat="1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righ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wrapText="1"/>
    </xf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0" fontId="15" fillId="0" borderId="6" xfId="0" applyFont="1" applyFill="1" applyBorder="1" applyAlignment="1">
      <alignment horizontal="center" vertical="center" wrapText="1"/>
    </xf>
    <xf numFmtId="4" fontId="0" fillId="0" borderId="13" xfId="0" applyNumberFormat="1" applyBorder="1" applyAlignment="1">
      <alignment horizontal="right"/>
    </xf>
    <xf numFmtId="4" fontId="6" fillId="0" borderId="13" xfId="0" applyNumberFormat="1" applyFont="1" applyBorder="1" applyAlignment="1">
      <alignment horizontal="right"/>
    </xf>
    <xf numFmtId="0" fontId="1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0" fontId="10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4" fontId="18" fillId="0" borderId="4" xfId="0" applyNumberFormat="1" applyFont="1" applyBorder="1" applyAlignment="1">
      <alignment horizontal="center"/>
    </xf>
    <xf numFmtId="4" fontId="1" fillId="0" borderId="4" xfId="0" applyNumberFormat="1" applyFont="1" applyFill="1" applyBorder="1" applyAlignment="1">
      <alignment horizontal="right" wrapText="1"/>
    </xf>
    <xf numFmtId="164" fontId="3" fillId="0" borderId="0" xfId="0" applyNumberFormat="1" applyFont="1"/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0" xfId="0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4" fontId="20" fillId="0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NumberFormat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3" borderId="11" xfId="0" applyFill="1" applyBorder="1" applyAlignment="1">
      <alignment vertical="center"/>
    </xf>
    <xf numFmtId="4" fontId="0" fillId="3" borderId="11" xfId="0" applyNumberFormat="1" applyFill="1" applyBorder="1" applyAlignment="1">
      <alignment vertical="center"/>
    </xf>
    <xf numFmtId="4" fontId="0" fillId="0" borderId="11" xfId="0" applyNumberFormat="1" applyBorder="1" applyAlignment="1">
      <alignment vertical="center"/>
    </xf>
    <xf numFmtId="0" fontId="0" fillId="0" borderId="12" xfId="0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1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38100</xdr:rowOff>
    </xdr:from>
    <xdr:to>
      <xdr:col>9</xdr:col>
      <xdr:colOff>17928</xdr:colOff>
      <xdr:row>56</xdr:row>
      <xdr:rowOff>107577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099" y="38100"/>
          <a:ext cx="5466229" cy="1010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</a:rPr>
            <a:t>INSTRUCTIUNI</a:t>
          </a:r>
          <a:r>
            <a:rPr lang="ro-RO" sz="1200" b="1" baseline="0">
              <a:solidFill>
                <a:srgbClr val="FF0000"/>
              </a:solidFill>
            </a:rPr>
            <a:t> </a:t>
          </a:r>
          <a:r>
            <a:rPr lang="ro-RO" sz="1200" b="1" u="sng">
              <a:solidFill>
                <a:srgbClr val="FF0000"/>
              </a:solidFill>
            </a:rPr>
            <a:t>PENTRU</a:t>
          </a:r>
          <a:r>
            <a:rPr lang="ro-RO" sz="1200" b="1" u="sng" baseline="0">
              <a:solidFill>
                <a:srgbClr val="FF0000"/>
              </a:solidFill>
            </a:rPr>
            <a:t> INTOCMIREA BUGETULUI</a:t>
          </a:r>
          <a:r>
            <a:rPr lang="ro-RO" sz="1200" b="1" baseline="0">
              <a:solidFill>
                <a:srgbClr val="FF0000"/>
              </a:solidFill>
            </a:rPr>
            <a:t>:</a:t>
          </a:r>
          <a:endParaRPr lang="ro-RO" sz="1200" b="1">
            <a:solidFill>
              <a:srgbClr val="FF0000"/>
            </a:solidFill>
          </a:endParaRPr>
        </a:p>
        <a:p>
          <a:endParaRPr lang="ro-RO" sz="1200"/>
        </a:p>
        <a:p>
          <a:r>
            <a:rPr lang="en-US" sz="1200" b="1" u="sng"/>
            <a:t>1.</a:t>
          </a:r>
          <a:r>
            <a:rPr lang="en-US" sz="1200" b="1" u="none" baseline="0"/>
            <a:t> </a:t>
          </a:r>
          <a:r>
            <a:rPr lang="ro-RO" sz="1200" b="1" u="none" baseline="0"/>
            <a:t>T</a:t>
          </a:r>
          <a:r>
            <a:rPr lang="en-US" sz="1200" b="1" u="none" baseline="0"/>
            <a:t>oate campurile coloanelor de la A la M inclusiv se completeaza</a:t>
          </a:r>
          <a:r>
            <a:rPr lang="ro-RO" sz="1200" b="1" u="none" baseline="0"/>
            <a:t> OBLIGATORIU pentru fiecare linie de buget</a:t>
          </a:r>
          <a:r>
            <a:rPr lang="en-US" sz="1200" b="1" u="none" baseline="0"/>
            <a:t> </a:t>
          </a:r>
          <a:r>
            <a:rPr lang="en-US" sz="1200" b="0" u="none" baseline="0"/>
            <a:t>(conditie de eligibilitate/ conformitate).</a:t>
          </a:r>
        </a:p>
        <a:p>
          <a:endParaRPr lang="ro-RO" sz="1200" baseline="0"/>
        </a:p>
        <a:p>
          <a:r>
            <a:rPr lang="en-US" sz="1200" b="1" u="sng" baseline="0"/>
            <a:t>2. </a:t>
          </a:r>
          <a:r>
            <a:rPr lang="ro-RO" sz="1200" baseline="0"/>
            <a:t>P</a:t>
          </a:r>
          <a:r>
            <a:rPr lang="en-US" sz="1200" baseline="0"/>
            <a:t>entru coloanele </a:t>
          </a:r>
          <a:r>
            <a:rPr lang="ro-RO" sz="1200" baseline="0">
              <a:solidFill>
                <a:srgbClr val="0070C0"/>
              </a:solidFill>
            </a:rPr>
            <a:t>Eligibil/ neeligibil</a:t>
          </a:r>
          <a:r>
            <a:rPr lang="en-US" sz="1200" baseline="0">
              <a:solidFill>
                <a:schemeClr val="dk1"/>
              </a:solidFill>
            </a:rPr>
            <a:t> si </a:t>
          </a:r>
          <a:r>
            <a:rPr lang="ro-RO" sz="1200" baseline="0">
              <a:solidFill>
                <a:srgbClr val="0070C0"/>
              </a:solidFill>
            </a:rPr>
            <a:t>Denumirea indicatorilor (categorii de cheltuieli)</a:t>
          </a:r>
          <a:r>
            <a:rPr lang="en-US" sz="1200" baseline="0"/>
            <a:t> se aleg campurile predefinite de cheltuieli (lista)</a:t>
          </a:r>
        </a:p>
        <a:p>
          <a:r>
            <a:rPr lang="en-US" sz="1200" baseline="0"/>
            <a:t>2.a. </a:t>
          </a:r>
          <a:r>
            <a:rPr lang="ro-RO" sz="1200" baseline="0"/>
            <a:t>C</a:t>
          </a:r>
          <a:r>
            <a:rPr lang="en-US" sz="1200" baseline="0"/>
            <a:t>oloana </a:t>
          </a:r>
          <a:r>
            <a:rPr lang="ro-RO" sz="1200" baseline="0">
              <a:solidFill>
                <a:srgbClr val="0070C0"/>
              </a:solidFill>
            </a:rPr>
            <a:t>Subcategorii de cheltuieli </a:t>
          </a:r>
          <a:r>
            <a:rPr lang="en-US" sz="1200" baseline="0"/>
            <a:t>se completeaza astfel:</a:t>
          </a:r>
        </a:p>
        <a:p>
          <a:r>
            <a:rPr lang="en-US" sz="1200" baseline="0"/>
            <a:t>i) se alege un camp predefinit din lista SAU</a:t>
          </a:r>
        </a:p>
        <a:p>
          <a:r>
            <a:rPr lang="en-US" sz="1200" baseline="0"/>
            <a:t>ii) se alege un camp predefinit din lista si se completeaza sau se ofera explicatii suplimentare SAU</a:t>
          </a:r>
        </a:p>
        <a:p>
          <a:r>
            <a:rPr lang="en-US" sz="1200" baseline="0"/>
            <a:t>iii) se genereaza o </a:t>
          </a:r>
          <a:r>
            <a:rPr lang="ro-RO" sz="1200" baseline="0"/>
            <a:t>noua </a:t>
          </a:r>
          <a:r>
            <a:rPr lang="en-US" sz="1200" baseline="0"/>
            <a:t>subcate</a:t>
          </a:r>
          <a:r>
            <a:rPr lang="ro-RO" sz="1200" baseline="0"/>
            <a:t>g</a:t>
          </a:r>
          <a:r>
            <a:rPr lang="en-US" sz="1200" baseline="0"/>
            <a:t>orie</a:t>
          </a:r>
          <a:r>
            <a:rPr lang="ro-RO" sz="1200" baseline="0"/>
            <a:t>,</a:t>
          </a:r>
          <a:r>
            <a:rPr lang="en-US" sz="1200" baseline="0"/>
            <a:t> formulata explicit</a:t>
          </a:r>
        </a:p>
        <a:p>
          <a:r>
            <a:rPr lang="en-US" sz="1200" baseline="0"/>
            <a:t>2.c. Coloana "Activitatea nr." se completeaza dupa aceeasi metodologie explicata mai sus (la pct. 2.a.)</a:t>
          </a:r>
        </a:p>
        <a:p>
          <a:endParaRPr lang="ro-RO" sz="1200" baseline="0"/>
        </a:p>
        <a:p>
          <a:pPr algn="l"/>
          <a:r>
            <a:rPr lang="en-US" sz="1200" b="1" u="sng" baseline="0"/>
            <a:t>3.</a:t>
          </a:r>
          <a:r>
            <a:rPr lang="en-US" sz="1200" u="sng" baseline="0"/>
            <a:t> </a:t>
          </a:r>
          <a:r>
            <a:rPr lang="ro-RO" sz="1200" baseline="0"/>
            <a:t>Verificati calculul pe fiecare linie astfel: </a:t>
          </a:r>
          <a:r>
            <a:rPr lang="en-US" sz="1200" baseline="0"/>
            <a:t> </a:t>
          </a:r>
          <a:r>
            <a:rPr lang="ro-RO" sz="1200" b="1"/>
            <a:t>Finanţarea nerambursabilă de la Judeţul Braşov </a:t>
          </a:r>
          <a:r>
            <a:rPr lang="ro-RO" sz="1200"/>
            <a:t>= </a:t>
          </a:r>
          <a:r>
            <a:rPr lang="ro-RO" sz="1200" i="1"/>
            <a:t>Total (TVA inclus)</a:t>
          </a:r>
          <a:r>
            <a:rPr lang="ro-RO" sz="1200"/>
            <a:t> - </a:t>
          </a:r>
          <a:r>
            <a:rPr lang="ro-RO" sz="1200" i="1"/>
            <a:t>Contribuţia proprie a  solicitantului - Contribuţia atrasă a</a:t>
          </a:r>
          <a:r>
            <a:rPr lang="ro-RO" sz="1200" i="1" baseline="0"/>
            <a:t> </a:t>
          </a:r>
          <a:r>
            <a:rPr lang="ro-RO" sz="1200" i="1"/>
            <a:t>solicitantului</a:t>
          </a:r>
          <a:r>
            <a:rPr lang="ro-RO" sz="1200" i="1" baseline="0"/>
            <a:t> </a:t>
          </a:r>
          <a:r>
            <a:rPr lang="en-US" sz="1200" i="1" baseline="0"/>
            <a:t>(</a:t>
          </a:r>
          <a:r>
            <a:rPr lang="ro-RO" sz="1200" baseline="0"/>
            <a:t>urmariți capul de tabel</a:t>
          </a:r>
          <a:r>
            <a:rPr lang="en-US" sz="1200" baseline="0"/>
            <a:t>)</a:t>
          </a:r>
          <a:endParaRPr lang="ro-RO" sz="1200"/>
        </a:p>
        <a:p>
          <a:endParaRPr lang="ro-RO" sz="1200"/>
        </a:p>
        <a:p>
          <a:r>
            <a:rPr lang="ro-RO" sz="1200" b="1" u="sng"/>
            <a:t>4. </a:t>
          </a:r>
          <a:r>
            <a:rPr lang="ro-RO" sz="1200"/>
            <a:t>Pe linia 1 a paginii</a:t>
          </a:r>
          <a:r>
            <a:rPr lang="ro-RO" sz="1200" baseline="0"/>
            <a:t> de calcul, deasupra capului de tabel, insumarea se face automat pentru pana la </a:t>
          </a:r>
          <a:r>
            <a:rPr lang="en-US" sz="1200" baseline="0"/>
            <a:t>5</a:t>
          </a:r>
          <a:r>
            <a:rPr lang="ro-RO" sz="1200" baseline="0"/>
            <a:t>00 linii de buget. </a:t>
          </a:r>
          <a:r>
            <a:rPr lang="ro-RO" sz="1200" u="sng" baseline="0">
              <a:solidFill>
                <a:srgbClr val="FF0000"/>
              </a:solidFill>
            </a:rPr>
            <a:t>NU modificati această insumare automată</a:t>
          </a:r>
          <a:r>
            <a:rPr lang="ro-RO" sz="1200" baseline="0"/>
            <a:t>; </a:t>
          </a:r>
          <a:r>
            <a:rPr lang="ro-RO" sz="1200" u="sng" baseline="0">
              <a:solidFill>
                <a:srgbClr val="FF0000"/>
              </a:solidFill>
            </a:rPr>
            <a:t>NU insumați coloanele</a:t>
          </a:r>
          <a:r>
            <a:rPr lang="ro-RO" sz="1200" baseline="0"/>
            <a:t> </a:t>
          </a:r>
          <a:r>
            <a:rPr lang="en-US" sz="1200" baseline="0"/>
            <a:t>(la sfarsit) </a:t>
          </a:r>
          <a:r>
            <a:rPr lang="ro-RO" sz="1200" baseline="0"/>
            <a:t>după ce ați introdus ultima linie de buget - acest lucru se face automat deasupra tabelului!</a:t>
          </a:r>
          <a:endParaRPr lang="ro-RO" sz="1200"/>
        </a:p>
        <a:p>
          <a:endParaRPr lang="ro-RO" sz="1200"/>
        </a:p>
        <a:p>
          <a:r>
            <a:rPr lang="ro-RO" sz="1200" b="1" u="sng"/>
            <a:t>5.</a:t>
          </a:r>
          <a:r>
            <a:rPr lang="ro-RO" sz="1200" b="1" u="sng" baseline="0"/>
            <a:t> </a:t>
          </a:r>
          <a:r>
            <a:rPr lang="ro-RO" sz="1200" baseline="0"/>
            <a:t>Folositi doua zecimale pentru sumele incluse in buget</a:t>
          </a:r>
          <a:r>
            <a:rPr lang="en-US" sz="1200" baseline="0"/>
            <a:t> </a:t>
          </a:r>
          <a:r>
            <a:rPr lang="ro-RO" sz="1200" baseline="0"/>
            <a:t>(</a:t>
          </a:r>
          <a:r>
            <a:rPr lang="en-US" sz="1200" baseline="0"/>
            <a:t>setare implicita)</a:t>
          </a:r>
          <a:r>
            <a:rPr lang="ro-RO" sz="1200" baseline="0"/>
            <a:t>.</a:t>
          </a:r>
        </a:p>
        <a:p>
          <a:endParaRPr lang="ro-RO" sz="1200" baseline="0"/>
        </a:p>
        <a:p>
          <a:r>
            <a:rPr lang="ro-RO" sz="1200" b="1" u="sng" baseline="0"/>
            <a:t>6. </a:t>
          </a:r>
          <a:r>
            <a:rPr lang="ro-RO" sz="1200" baseline="0"/>
            <a:t>ATENTIE!  - NU includeți cheltuieli neeligibile la  ”Finanţarea nerambursabilă de la Judeţul Braşov”! Linia de buget unde a fost selectata optiunea ”neeligibil” pe coloana </a:t>
          </a:r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- Eligibil/ neeligibil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200" baseline="0"/>
            <a:t> va avea 0 (zero) la  </a:t>
          </a:r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”Finanţarea nerambursabilă de la Judeţul Braşov”.</a:t>
          </a:r>
        </a:p>
        <a:p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Chetuielile neeligibile, insumate, vor fi trecute si in Anexa 1.2.b - Indicatori</a:t>
          </a:r>
          <a:endParaRPr lang="ro-RO" sz="1200" baseline="0"/>
        </a:p>
        <a:p>
          <a:endParaRPr lang="ro-RO" sz="1200" baseline="0"/>
        </a:p>
        <a:p>
          <a:r>
            <a:rPr lang="ro-RO" sz="1200" b="1" u="sng" baseline="0"/>
            <a:t>7.</a:t>
          </a:r>
          <a:r>
            <a:rPr lang="ro-RO" sz="1200" b="1" baseline="0"/>
            <a:t> Dupa completarea Bugetului - Anexa 1.2.a nu uitati sa </a:t>
          </a:r>
          <a:r>
            <a:rPr lang="en-US" sz="1200" b="1" baseline="0"/>
            <a:t>verificati</a:t>
          </a:r>
          <a:r>
            <a:rPr lang="ro-RO" sz="1200" b="1" baseline="0"/>
            <a:t> si Anexa 1.2.b</a:t>
          </a:r>
          <a:r>
            <a:rPr lang="en-US" sz="1200" b="1" baseline="0"/>
            <a:t> </a:t>
          </a:r>
          <a:r>
            <a:rPr lang="en-US" sz="1200" b="0" baseline="0"/>
            <a:t>(aceasta se completeaza automat). Printati/ scanati si acest document - trebuie inclus in dosarul cererii de finantae.</a:t>
          </a:r>
          <a:endParaRPr lang="ro-RO" sz="1200" b="0" baseline="0"/>
        </a:p>
        <a:p>
          <a:endParaRPr lang="ro-RO" sz="1200" baseline="0"/>
        </a:p>
        <a:p>
          <a:r>
            <a:rPr lang="ro-RO" sz="1200" cap="small" baseline="0"/>
            <a:t>VERIFICATI LINIILE DE BUGET SI CELE ALE INDICATORILOR DUPA FINALIZARE. PRINTATI ACESTE PAGINI SI, SUB SEMNATURA, INTRODUCETI PAGINILE IN DOSARUL CERERII DE FINANTARE. ATASATI DOSARULUI SI VARIANTA EDITABILA A BUGETULUI SI INDICATORILOR (ACEST FISIER)</a:t>
          </a:r>
        </a:p>
        <a:p>
          <a:endParaRPr lang="ro-RO" sz="1200"/>
        </a:p>
        <a:p>
          <a:r>
            <a:rPr lang="ro-RO" sz="1200" b="1" u="sng"/>
            <a:t>8. </a:t>
          </a:r>
          <a:r>
            <a:rPr lang="ro-RO" sz="1200"/>
            <a:t>Pentru orice intrebari /</a:t>
          </a:r>
          <a:r>
            <a:rPr lang="ro-RO" sz="1200" baseline="0"/>
            <a:t>nelamuriri </a:t>
          </a:r>
          <a:r>
            <a:rPr lang="ro-RO" sz="1200"/>
            <a:t>privind constructia bugetului -</a:t>
          </a:r>
          <a:r>
            <a:rPr lang="ro-RO" sz="1200" baseline="0"/>
            <a:t> utilizarea formatului curent - sunati la departamentul nostru: 0268 410 777 int. 142 (L-V / </a:t>
          </a:r>
          <a:r>
            <a:rPr lang="en-US" sz="1200" baseline="0"/>
            <a:t>in intervalul orar </a:t>
          </a:r>
          <a:r>
            <a:rPr lang="ro-RO" sz="1200" baseline="0"/>
            <a:t>0</a:t>
          </a:r>
          <a:r>
            <a:rPr lang="en-US" sz="1200" baseline="0"/>
            <a:t>9</a:t>
          </a:r>
          <a:r>
            <a:rPr lang="ro-RO" sz="1200" baseline="0"/>
            <a:t>.00 - 1</a:t>
          </a:r>
          <a:r>
            <a:rPr lang="en-US" sz="1200" baseline="0"/>
            <a:t>5</a:t>
          </a:r>
          <a:r>
            <a:rPr lang="ro-RO" sz="1200" baseline="0"/>
            <a:t>.00) </a:t>
          </a:r>
          <a:r>
            <a:rPr lang="en-US" sz="1200" baseline="0"/>
            <a:t>sau utilizati adresa: </a:t>
          </a:r>
          <a:r>
            <a:rPr lang="ro-RO" sz="1200" baseline="0"/>
            <a:t>cultura@judbrasov.ro</a:t>
          </a:r>
        </a:p>
        <a:p>
          <a:endParaRPr lang="en-US" sz="1200"/>
        </a:p>
        <a:p>
          <a:r>
            <a:rPr lang="en-US" sz="1200" b="1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OPORTUNITATE!</a:t>
          </a:r>
          <a:r>
            <a:rPr lang="en-US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en-US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i) Foaia de calcul / pagina de buget (Anexa 1.</a:t>
          </a:r>
          <a:r>
            <a:rPr lang="ro-RO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2</a:t>
          </a:r>
          <a:r>
            <a:rPr lang="en-US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.a) este pregatita sa va ajute astfel:</a:t>
          </a:r>
        </a:p>
        <a:p>
          <a:r>
            <a:rPr lang="en-US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-daca introduceti valori numerice (cifre) doar in coloanele care au fond gri  calculele sunt generate automat</a:t>
          </a:r>
          <a:r>
            <a:rPr lang="ro-RO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in coloanele ”A - Total (TVA inclus) - lei” si ”D - Finanţarea nerambursabilă de la Judeţul Braşov - lei” (inclusiv 0 lei la neeligibile).</a:t>
          </a:r>
        </a:p>
        <a:p>
          <a:r>
            <a:rPr lang="en-US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ii) </a:t>
          </a:r>
          <a:r>
            <a:rPr lang="ro-RO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Daca aveti nevoie de mai mult de 100 linii de buget: copiati linia de buget 100 ori de cate ori aveti nevoie.</a:t>
          </a:r>
          <a:endParaRPr lang="en-US" sz="1200" b="1" baseline="0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en-US" sz="12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iii) Urmariti instructiunile de orientare - casetele galbene - care apar in momentul in care va pozitionati pe o celula a tabelului.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2013857</xdr:colOff>
      <xdr:row>14</xdr:row>
      <xdr:rowOff>87087</xdr:rowOff>
    </xdr:from>
    <xdr:to>
      <xdr:col>11</xdr:col>
      <xdr:colOff>573741</xdr:colOff>
      <xdr:row>23</xdr:row>
      <xdr:rowOff>119744</xdr:rowOff>
    </xdr:to>
    <xdr:sp macro="" textlink="">
      <xdr:nvSpPr>
        <xdr:cNvPr id="2" name="Line Callout 2 (Border and Accent Bar) 1"/>
        <xdr:cNvSpPr/>
      </xdr:nvSpPr>
      <xdr:spPr>
        <a:xfrm>
          <a:off x="3156857" y="5747658"/>
          <a:ext cx="10120513" cy="1698172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00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0000"/>
              </a:solidFill>
            </a:rPr>
            <a:t>Exemplul</a:t>
          </a:r>
          <a:r>
            <a:rPr lang="en-US" sz="1600" baseline="0">
              <a:solidFill>
                <a:srgbClr val="FF00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00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0000"/>
              </a:solidFill>
            </a:rPr>
            <a:t>*preturile (cost/buc.; salariu; onorariu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0000"/>
              </a:solidFill>
            </a:rPr>
            <a:t>**prezentul Buget DEMO nu face transferul de date catre Anexa 1.2.b. - Indicatori;</a:t>
          </a:r>
        </a:p>
        <a:p>
          <a:pPr algn="l"/>
          <a:r>
            <a:rPr lang="en-US" sz="1600" baseline="0">
              <a:solidFill>
                <a:srgbClr val="FF0000"/>
              </a:solidFill>
            </a:rPr>
            <a:t>***folositi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4" zoomScale="160" zoomScaleNormal="160" workbookViewId="0">
      <selection activeCell="K33" sqref="K33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T103"/>
  <sheetViews>
    <sheetView zoomScaleNormal="100" zoomScalePageLayoutView="40" workbookViewId="0">
      <pane ySplit="2" topLeftCell="A9" activePane="bottomLeft" state="frozenSplit"/>
      <selection pane="bottomLeft" activeCell="A3" sqref="A3"/>
    </sheetView>
  </sheetViews>
  <sheetFormatPr defaultColWidth="48.85546875" defaultRowHeight="15" x14ac:dyDescent="0.25"/>
  <cols>
    <col min="1" max="1" width="5.7109375" style="29" customWidth="1"/>
    <col min="2" max="2" width="10.85546875" style="30" customWidth="1"/>
    <col min="3" max="3" width="40.7109375" style="31" customWidth="1"/>
    <col min="4" max="4" width="27" style="30" customWidth="1"/>
    <col min="5" max="5" width="10.5703125" style="36" customWidth="1"/>
    <col min="6" max="6" width="7.28515625" style="36" customWidth="1"/>
    <col min="7" max="7" width="16.140625" style="63" customWidth="1"/>
    <col min="8" max="8" width="15.5703125" style="63" bestFit="1" customWidth="1"/>
    <col min="9" max="9" width="16.140625" style="63" customWidth="1"/>
    <col min="10" max="10" width="15.5703125" style="63" bestFit="1" customWidth="1"/>
    <col min="11" max="11" width="19.42578125" style="63" bestFit="1" customWidth="1"/>
    <col min="12" max="12" width="19.42578125" style="63" customWidth="1"/>
    <col min="13" max="13" width="22.28515625" style="30" customWidth="1"/>
    <col min="14" max="14" width="12.85546875" style="36" customWidth="1"/>
    <col min="15" max="15" width="14" style="36" customWidth="1"/>
    <col min="16" max="16" width="16" style="36" customWidth="1"/>
    <col min="17" max="16371" width="36.5703125" style="36" customWidth="1"/>
    <col min="16372" max="16372" width="13" style="36" customWidth="1"/>
    <col min="16373" max="16373" width="48.85546875" style="36"/>
    <col min="16374" max="16374" width="1.140625" style="36" customWidth="1"/>
    <col min="16375" max="16384" width="48.85546875" style="64"/>
  </cols>
  <sheetData>
    <row r="1" spans="1:13" ht="24" thickBot="1" x14ac:dyDescent="0.3">
      <c r="E1" s="32"/>
      <c r="F1" s="33" t="s">
        <v>8</v>
      </c>
      <c r="G1" s="34" t="s">
        <v>7</v>
      </c>
      <c r="H1" s="35">
        <f>SUM(H3:H500)</f>
        <v>0</v>
      </c>
      <c r="I1" s="35">
        <f t="shared" ref="I1:L1" si="0">SUM(I3:I500)</f>
        <v>0</v>
      </c>
      <c r="J1" s="35">
        <f t="shared" si="0"/>
        <v>0</v>
      </c>
      <c r="K1" s="35">
        <f t="shared" si="0"/>
        <v>0</v>
      </c>
      <c r="L1" s="35">
        <f t="shared" si="0"/>
        <v>0</v>
      </c>
    </row>
    <row r="2" spans="1:13" s="44" customFormat="1" ht="77.25" thickBot="1" x14ac:dyDescent="0.3">
      <c r="A2" s="37" t="s">
        <v>68</v>
      </c>
      <c r="B2" s="38" t="s">
        <v>4</v>
      </c>
      <c r="C2" s="39" t="s">
        <v>0</v>
      </c>
      <c r="D2" s="40" t="s">
        <v>3</v>
      </c>
      <c r="E2" s="41" t="s">
        <v>45</v>
      </c>
      <c r="F2" s="41" t="s">
        <v>22</v>
      </c>
      <c r="G2" s="42" t="s">
        <v>1</v>
      </c>
      <c r="H2" s="42" t="s">
        <v>57</v>
      </c>
      <c r="I2" s="42" t="s">
        <v>58</v>
      </c>
      <c r="J2" s="42" t="s">
        <v>59</v>
      </c>
      <c r="K2" s="43" t="s">
        <v>60</v>
      </c>
      <c r="L2" s="43" t="s">
        <v>61</v>
      </c>
      <c r="M2" s="19" t="s">
        <v>2</v>
      </c>
    </row>
    <row r="3" spans="1:13" x14ac:dyDescent="0.25">
      <c r="A3" s="45">
        <v>1</v>
      </c>
      <c r="B3" s="46"/>
      <c r="C3" s="47"/>
      <c r="D3" s="46"/>
      <c r="E3" s="48"/>
      <c r="F3" s="49"/>
      <c r="G3" s="50"/>
      <c r="H3" s="51">
        <f t="shared" ref="H3:H21" si="1">IF(B3="neeligibil",0,F3*G3)</f>
        <v>0</v>
      </c>
      <c r="I3" s="50"/>
      <c r="J3" s="50"/>
      <c r="K3" s="51">
        <f t="shared" ref="K3:K21" si="2">IF(B3="neeligibil",0,H3-I3-J3)</f>
        <v>0</v>
      </c>
      <c r="L3" s="51">
        <f t="shared" ref="L3:L21" si="3">IF(B3="eligibil",0,F3*G3)</f>
        <v>0</v>
      </c>
      <c r="M3" s="52"/>
    </row>
    <row r="4" spans="1:13" x14ac:dyDescent="0.25">
      <c r="A4" s="45">
        <v>2</v>
      </c>
      <c r="B4" s="46"/>
      <c r="C4" s="47"/>
      <c r="D4" s="46"/>
      <c r="E4" s="48"/>
      <c r="F4" s="49"/>
      <c r="G4" s="50"/>
      <c r="H4" s="51">
        <f>IF(B4="neeligibil",0,F4*G4)</f>
        <v>0</v>
      </c>
      <c r="I4" s="50"/>
      <c r="J4" s="50"/>
      <c r="K4" s="51">
        <f>IF(B4="neeligibil",0,H4-I4-J4)</f>
        <v>0</v>
      </c>
      <c r="L4" s="51">
        <f t="shared" si="3"/>
        <v>0</v>
      </c>
      <c r="M4" s="52"/>
    </row>
    <row r="5" spans="1:13" x14ac:dyDescent="0.25">
      <c r="A5" s="45">
        <v>3</v>
      </c>
      <c r="B5" s="46"/>
      <c r="C5" s="47"/>
      <c r="D5" s="46"/>
      <c r="E5" s="48"/>
      <c r="F5" s="49"/>
      <c r="G5" s="50"/>
      <c r="H5" s="51">
        <f t="shared" si="1"/>
        <v>0</v>
      </c>
      <c r="I5" s="50"/>
      <c r="J5" s="50"/>
      <c r="K5" s="51">
        <f t="shared" si="2"/>
        <v>0</v>
      </c>
      <c r="L5" s="51">
        <f t="shared" si="3"/>
        <v>0</v>
      </c>
      <c r="M5" s="52"/>
    </row>
    <row r="6" spans="1:13" x14ac:dyDescent="0.25">
      <c r="A6" s="45">
        <v>4</v>
      </c>
      <c r="B6" s="46"/>
      <c r="C6" s="47"/>
      <c r="D6" s="46"/>
      <c r="E6" s="48"/>
      <c r="F6" s="49"/>
      <c r="G6" s="50"/>
      <c r="H6" s="51">
        <f t="shared" si="1"/>
        <v>0</v>
      </c>
      <c r="I6" s="50"/>
      <c r="J6" s="50"/>
      <c r="K6" s="51">
        <f t="shared" si="2"/>
        <v>0</v>
      </c>
      <c r="L6" s="51">
        <f t="shared" si="3"/>
        <v>0</v>
      </c>
      <c r="M6" s="52"/>
    </row>
    <row r="7" spans="1:13" x14ac:dyDescent="0.25">
      <c r="A7" s="45">
        <v>5</v>
      </c>
      <c r="B7" s="46"/>
      <c r="C7" s="47"/>
      <c r="D7" s="46"/>
      <c r="E7" s="48"/>
      <c r="F7" s="49"/>
      <c r="G7" s="50"/>
      <c r="H7" s="51">
        <f t="shared" si="1"/>
        <v>0</v>
      </c>
      <c r="I7" s="50"/>
      <c r="J7" s="50"/>
      <c r="K7" s="51">
        <f t="shared" si="2"/>
        <v>0</v>
      </c>
      <c r="L7" s="51">
        <f t="shared" si="3"/>
        <v>0</v>
      </c>
      <c r="M7" s="52"/>
    </row>
    <row r="8" spans="1:13" x14ac:dyDescent="0.25">
      <c r="A8" s="45">
        <v>6</v>
      </c>
      <c r="B8" s="46"/>
      <c r="C8" s="47"/>
      <c r="D8" s="46"/>
      <c r="E8" s="48"/>
      <c r="F8" s="49"/>
      <c r="G8" s="50"/>
      <c r="H8" s="51">
        <f t="shared" si="1"/>
        <v>0</v>
      </c>
      <c r="I8" s="50"/>
      <c r="J8" s="50"/>
      <c r="K8" s="51">
        <f t="shared" si="2"/>
        <v>0</v>
      </c>
      <c r="L8" s="51">
        <f t="shared" si="3"/>
        <v>0</v>
      </c>
      <c r="M8" s="52"/>
    </row>
    <row r="9" spans="1:13" x14ac:dyDescent="0.25">
      <c r="A9" s="45">
        <v>7</v>
      </c>
      <c r="B9" s="46"/>
      <c r="C9" s="47"/>
      <c r="D9" s="46"/>
      <c r="E9" s="48"/>
      <c r="F9" s="49"/>
      <c r="G9" s="50"/>
      <c r="H9" s="51">
        <f t="shared" si="1"/>
        <v>0</v>
      </c>
      <c r="I9" s="50"/>
      <c r="J9" s="50"/>
      <c r="K9" s="51">
        <f t="shared" si="2"/>
        <v>0</v>
      </c>
      <c r="L9" s="51">
        <f t="shared" si="3"/>
        <v>0</v>
      </c>
      <c r="M9" s="52"/>
    </row>
    <row r="10" spans="1:13" x14ac:dyDescent="0.25">
      <c r="A10" s="45">
        <v>8</v>
      </c>
      <c r="B10" s="46"/>
      <c r="C10" s="47"/>
      <c r="D10" s="46"/>
      <c r="E10" s="48"/>
      <c r="F10" s="49"/>
      <c r="G10" s="50"/>
      <c r="H10" s="51">
        <f t="shared" si="1"/>
        <v>0</v>
      </c>
      <c r="I10" s="50"/>
      <c r="J10" s="50"/>
      <c r="K10" s="51">
        <f t="shared" si="2"/>
        <v>0</v>
      </c>
      <c r="L10" s="51">
        <f t="shared" si="3"/>
        <v>0</v>
      </c>
      <c r="M10" s="52"/>
    </row>
    <row r="11" spans="1:13" x14ac:dyDescent="0.25">
      <c r="A11" s="45">
        <v>9</v>
      </c>
      <c r="B11" s="46"/>
      <c r="C11" s="47"/>
      <c r="D11" s="46"/>
      <c r="E11" s="48"/>
      <c r="F11" s="49"/>
      <c r="G11" s="50"/>
      <c r="H11" s="51">
        <f t="shared" si="1"/>
        <v>0</v>
      </c>
      <c r="I11" s="50"/>
      <c r="J11" s="50"/>
      <c r="K11" s="51">
        <f t="shared" si="2"/>
        <v>0</v>
      </c>
      <c r="L11" s="51">
        <f t="shared" si="3"/>
        <v>0</v>
      </c>
      <c r="M11" s="52"/>
    </row>
    <row r="12" spans="1:13" x14ac:dyDescent="0.25">
      <c r="A12" s="45">
        <v>10</v>
      </c>
      <c r="B12" s="46"/>
      <c r="C12" s="47"/>
      <c r="D12" s="46"/>
      <c r="E12" s="48"/>
      <c r="F12" s="49"/>
      <c r="G12" s="50"/>
      <c r="H12" s="51">
        <f t="shared" si="1"/>
        <v>0</v>
      </c>
      <c r="I12" s="50"/>
      <c r="J12" s="50"/>
      <c r="K12" s="51">
        <f t="shared" si="2"/>
        <v>0</v>
      </c>
      <c r="L12" s="51">
        <f t="shared" si="3"/>
        <v>0</v>
      </c>
      <c r="M12" s="52"/>
    </row>
    <row r="13" spans="1:13" x14ac:dyDescent="0.25">
      <c r="A13" s="45">
        <v>11</v>
      </c>
      <c r="B13" s="46"/>
      <c r="C13" s="47"/>
      <c r="D13" s="46"/>
      <c r="E13" s="48"/>
      <c r="F13" s="49"/>
      <c r="G13" s="50"/>
      <c r="H13" s="51">
        <f t="shared" si="1"/>
        <v>0</v>
      </c>
      <c r="I13" s="50"/>
      <c r="J13" s="50"/>
      <c r="K13" s="51">
        <f t="shared" si="2"/>
        <v>0</v>
      </c>
      <c r="L13" s="51">
        <f t="shared" si="3"/>
        <v>0</v>
      </c>
      <c r="M13" s="52"/>
    </row>
    <row r="14" spans="1:13" x14ac:dyDescent="0.25">
      <c r="A14" s="45">
        <v>12</v>
      </c>
      <c r="B14" s="46"/>
      <c r="C14" s="47"/>
      <c r="D14" s="46"/>
      <c r="E14" s="48"/>
      <c r="F14" s="49"/>
      <c r="G14" s="50"/>
      <c r="H14" s="51">
        <f t="shared" si="1"/>
        <v>0</v>
      </c>
      <c r="I14" s="50"/>
      <c r="J14" s="50"/>
      <c r="K14" s="51">
        <f t="shared" si="2"/>
        <v>0</v>
      </c>
      <c r="L14" s="51">
        <f t="shared" si="3"/>
        <v>0</v>
      </c>
      <c r="M14" s="52"/>
    </row>
    <row r="15" spans="1:13" x14ac:dyDescent="0.25">
      <c r="A15" s="45">
        <v>13</v>
      </c>
      <c r="B15" s="46"/>
      <c r="C15" s="47"/>
      <c r="D15" s="46"/>
      <c r="E15" s="48"/>
      <c r="F15" s="49"/>
      <c r="G15" s="50"/>
      <c r="H15" s="51">
        <f t="shared" si="1"/>
        <v>0</v>
      </c>
      <c r="I15" s="50"/>
      <c r="J15" s="50"/>
      <c r="K15" s="51">
        <f t="shared" si="2"/>
        <v>0</v>
      </c>
      <c r="L15" s="51">
        <f t="shared" si="3"/>
        <v>0</v>
      </c>
      <c r="M15" s="52"/>
    </row>
    <row r="16" spans="1:13" x14ac:dyDescent="0.25">
      <c r="A16" s="45">
        <v>14</v>
      </c>
      <c r="B16" s="46"/>
      <c r="C16" s="47"/>
      <c r="D16" s="46"/>
      <c r="E16" s="48"/>
      <c r="F16" s="49"/>
      <c r="G16" s="50"/>
      <c r="H16" s="51">
        <f t="shared" si="1"/>
        <v>0</v>
      </c>
      <c r="I16" s="50"/>
      <c r="J16" s="50"/>
      <c r="K16" s="51">
        <f t="shared" si="2"/>
        <v>0</v>
      </c>
      <c r="L16" s="51">
        <f t="shared" si="3"/>
        <v>0</v>
      </c>
      <c r="M16" s="52"/>
    </row>
    <row r="17" spans="1:13" x14ac:dyDescent="0.25">
      <c r="A17" s="45">
        <v>15</v>
      </c>
      <c r="B17" s="46"/>
      <c r="C17" s="47"/>
      <c r="D17" s="46"/>
      <c r="E17" s="48"/>
      <c r="F17" s="49"/>
      <c r="G17" s="50"/>
      <c r="H17" s="51">
        <f t="shared" si="1"/>
        <v>0</v>
      </c>
      <c r="I17" s="50"/>
      <c r="J17" s="50"/>
      <c r="K17" s="51">
        <f t="shared" si="2"/>
        <v>0</v>
      </c>
      <c r="L17" s="51">
        <f t="shared" si="3"/>
        <v>0</v>
      </c>
      <c r="M17" s="52"/>
    </row>
    <row r="18" spans="1:13" x14ac:dyDescent="0.25">
      <c r="A18" s="45">
        <v>16</v>
      </c>
      <c r="B18" s="46"/>
      <c r="C18" s="47"/>
      <c r="D18" s="46"/>
      <c r="E18" s="48"/>
      <c r="F18" s="49"/>
      <c r="G18" s="50"/>
      <c r="H18" s="51">
        <f t="shared" si="1"/>
        <v>0</v>
      </c>
      <c r="I18" s="50"/>
      <c r="J18" s="50"/>
      <c r="K18" s="51">
        <f t="shared" si="2"/>
        <v>0</v>
      </c>
      <c r="L18" s="51">
        <f t="shared" si="3"/>
        <v>0</v>
      </c>
      <c r="M18" s="52"/>
    </row>
    <row r="19" spans="1:13" x14ac:dyDescent="0.25">
      <c r="A19" s="45">
        <v>17</v>
      </c>
      <c r="B19" s="46"/>
      <c r="C19" s="47"/>
      <c r="D19" s="46"/>
      <c r="E19" s="48"/>
      <c r="F19" s="49"/>
      <c r="G19" s="50"/>
      <c r="H19" s="51">
        <f t="shared" si="1"/>
        <v>0</v>
      </c>
      <c r="I19" s="50"/>
      <c r="J19" s="50"/>
      <c r="K19" s="51">
        <f t="shared" si="2"/>
        <v>0</v>
      </c>
      <c r="L19" s="51">
        <f t="shared" si="3"/>
        <v>0</v>
      </c>
      <c r="M19" s="52"/>
    </row>
    <row r="20" spans="1:13" x14ac:dyDescent="0.25">
      <c r="A20" s="45">
        <v>18</v>
      </c>
      <c r="B20" s="46"/>
      <c r="C20" s="47"/>
      <c r="D20" s="46"/>
      <c r="E20" s="48"/>
      <c r="F20" s="49"/>
      <c r="G20" s="50"/>
      <c r="H20" s="51">
        <f t="shared" si="1"/>
        <v>0</v>
      </c>
      <c r="I20" s="50"/>
      <c r="J20" s="50"/>
      <c r="K20" s="51">
        <f t="shared" si="2"/>
        <v>0</v>
      </c>
      <c r="L20" s="51">
        <f t="shared" si="3"/>
        <v>0</v>
      </c>
      <c r="M20" s="52"/>
    </row>
    <row r="21" spans="1:13" x14ac:dyDescent="0.25">
      <c r="A21" s="45">
        <v>19</v>
      </c>
      <c r="B21" s="46"/>
      <c r="C21" s="47"/>
      <c r="D21" s="46"/>
      <c r="E21" s="48"/>
      <c r="F21" s="49"/>
      <c r="G21" s="50"/>
      <c r="H21" s="51">
        <f t="shared" si="1"/>
        <v>0</v>
      </c>
      <c r="I21" s="50"/>
      <c r="J21" s="50"/>
      <c r="K21" s="51">
        <f t="shared" si="2"/>
        <v>0</v>
      </c>
      <c r="L21" s="51">
        <f t="shared" si="3"/>
        <v>0</v>
      </c>
      <c r="M21" s="52"/>
    </row>
    <row r="22" spans="1:13" x14ac:dyDescent="0.25">
      <c r="A22" s="45">
        <v>20</v>
      </c>
      <c r="B22" s="46"/>
      <c r="C22" s="47"/>
      <c r="D22" s="46"/>
      <c r="E22" s="48"/>
      <c r="F22" s="49"/>
      <c r="G22" s="50"/>
      <c r="H22" s="51">
        <f t="shared" ref="H22:H24" si="4">IF(B22="neeligibil",0,F22*G22)</f>
        <v>0</v>
      </c>
      <c r="I22" s="50"/>
      <c r="J22" s="50"/>
      <c r="K22" s="51">
        <f t="shared" ref="K22:K24" si="5">IF(B22="neeligibil",0,H22-I22-J22)</f>
        <v>0</v>
      </c>
      <c r="L22" s="51">
        <f t="shared" ref="L22:L24" si="6">IF(B22="eligibil",0,F22*G22)</f>
        <v>0</v>
      </c>
      <c r="M22" s="52"/>
    </row>
    <row r="23" spans="1:13" x14ac:dyDescent="0.25">
      <c r="A23" s="45">
        <v>21</v>
      </c>
      <c r="B23" s="46"/>
      <c r="C23" s="47"/>
      <c r="D23" s="46"/>
      <c r="E23" s="53"/>
      <c r="F23" s="49"/>
      <c r="G23" s="50"/>
      <c r="H23" s="51">
        <f t="shared" si="4"/>
        <v>0</v>
      </c>
      <c r="I23" s="50"/>
      <c r="J23" s="50"/>
      <c r="K23" s="51">
        <f t="shared" si="5"/>
        <v>0</v>
      </c>
      <c r="L23" s="51">
        <f t="shared" si="6"/>
        <v>0</v>
      </c>
      <c r="M23" s="52"/>
    </row>
    <row r="24" spans="1:13" x14ac:dyDescent="0.25">
      <c r="A24" s="45">
        <v>22</v>
      </c>
      <c r="B24" s="46"/>
      <c r="C24" s="47"/>
      <c r="D24" s="46"/>
      <c r="E24" s="53"/>
      <c r="F24" s="49"/>
      <c r="G24" s="50"/>
      <c r="H24" s="51">
        <f t="shared" si="4"/>
        <v>0</v>
      </c>
      <c r="I24" s="50"/>
      <c r="J24" s="50"/>
      <c r="K24" s="51">
        <f t="shared" si="5"/>
        <v>0</v>
      </c>
      <c r="L24" s="51">
        <f t="shared" si="6"/>
        <v>0</v>
      </c>
      <c r="M24" s="52"/>
    </row>
    <row r="25" spans="1:13" x14ac:dyDescent="0.25">
      <c r="A25" s="45">
        <v>23</v>
      </c>
      <c r="B25" s="46"/>
      <c r="C25" s="47"/>
      <c r="D25" s="46"/>
      <c r="E25" s="53"/>
      <c r="F25" s="49"/>
      <c r="G25" s="50"/>
      <c r="H25" s="51">
        <f t="shared" ref="H25:H67" si="7">IF(B25="neeligibil",0,F25*G25)</f>
        <v>0</v>
      </c>
      <c r="I25" s="50"/>
      <c r="J25" s="50"/>
      <c r="K25" s="51">
        <f t="shared" ref="K25:K67" si="8">IF(B25="neeligibil",0,H25-I25-J25)</f>
        <v>0</v>
      </c>
      <c r="L25" s="51">
        <f t="shared" ref="L25:L67" si="9">IF(B25="eligibil",0,F25*G25)</f>
        <v>0</v>
      </c>
      <c r="M25" s="52"/>
    </row>
    <row r="26" spans="1:13" x14ac:dyDescent="0.25">
      <c r="A26" s="45">
        <v>24</v>
      </c>
      <c r="B26" s="46"/>
      <c r="C26" s="47"/>
      <c r="D26" s="46"/>
      <c r="E26" s="53"/>
      <c r="F26" s="49"/>
      <c r="G26" s="50"/>
      <c r="H26" s="51">
        <f t="shared" si="7"/>
        <v>0</v>
      </c>
      <c r="I26" s="50"/>
      <c r="J26" s="50"/>
      <c r="K26" s="51">
        <f t="shared" si="8"/>
        <v>0</v>
      </c>
      <c r="L26" s="51">
        <f t="shared" si="9"/>
        <v>0</v>
      </c>
      <c r="M26" s="52"/>
    </row>
    <row r="27" spans="1:13" x14ac:dyDescent="0.25">
      <c r="A27" s="45">
        <v>25</v>
      </c>
      <c r="B27" s="46"/>
      <c r="C27" s="47"/>
      <c r="D27" s="46"/>
      <c r="E27" s="53"/>
      <c r="F27" s="49"/>
      <c r="G27" s="50"/>
      <c r="H27" s="51">
        <f t="shared" si="7"/>
        <v>0</v>
      </c>
      <c r="I27" s="50"/>
      <c r="J27" s="50"/>
      <c r="K27" s="51">
        <f t="shared" si="8"/>
        <v>0</v>
      </c>
      <c r="L27" s="51">
        <f t="shared" si="9"/>
        <v>0</v>
      </c>
      <c r="M27" s="52"/>
    </row>
    <row r="28" spans="1:13" x14ac:dyDescent="0.25">
      <c r="A28" s="45">
        <v>26</v>
      </c>
      <c r="B28" s="46"/>
      <c r="C28" s="47"/>
      <c r="D28" s="46"/>
      <c r="E28" s="53"/>
      <c r="F28" s="49"/>
      <c r="G28" s="50"/>
      <c r="H28" s="51">
        <f t="shared" si="7"/>
        <v>0</v>
      </c>
      <c r="I28" s="50"/>
      <c r="J28" s="50"/>
      <c r="K28" s="51">
        <f t="shared" si="8"/>
        <v>0</v>
      </c>
      <c r="L28" s="51">
        <f t="shared" si="9"/>
        <v>0</v>
      </c>
      <c r="M28" s="52"/>
    </row>
    <row r="29" spans="1:13" x14ac:dyDescent="0.25">
      <c r="A29" s="45">
        <v>27</v>
      </c>
      <c r="B29" s="46"/>
      <c r="C29" s="47"/>
      <c r="D29" s="46"/>
      <c r="E29" s="53"/>
      <c r="F29" s="49"/>
      <c r="G29" s="50"/>
      <c r="H29" s="51">
        <f t="shared" si="7"/>
        <v>0</v>
      </c>
      <c r="I29" s="50"/>
      <c r="J29" s="50"/>
      <c r="K29" s="51">
        <f t="shared" si="8"/>
        <v>0</v>
      </c>
      <c r="L29" s="51">
        <f t="shared" si="9"/>
        <v>0</v>
      </c>
      <c r="M29" s="52"/>
    </row>
    <row r="30" spans="1:13" x14ac:dyDescent="0.25">
      <c r="A30" s="45">
        <v>28</v>
      </c>
      <c r="B30" s="46"/>
      <c r="C30" s="47"/>
      <c r="D30" s="46"/>
      <c r="E30" s="53"/>
      <c r="F30" s="49"/>
      <c r="G30" s="50"/>
      <c r="H30" s="51">
        <f t="shared" si="7"/>
        <v>0</v>
      </c>
      <c r="I30" s="50"/>
      <c r="J30" s="50"/>
      <c r="K30" s="51">
        <f t="shared" si="8"/>
        <v>0</v>
      </c>
      <c r="L30" s="51">
        <f t="shared" si="9"/>
        <v>0</v>
      </c>
      <c r="M30" s="52"/>
    </row>
    <row r="31" spans="1:13" x14ac:dyDescent="0.25">
      <c r="A31" s="45">
        <v>29</v>
      </c>
      <c r="B31" s="46"/>
      <c r="C31" s="47"/>
      <c r="D31" s="46"/>
      <c r="E31" s="53"/>
      <c r="F31" s="49"/>
      <c r="G31" s="50"/>
      <c r="H31" s="51">
        <f t="shared" si="7"/>
        <v>0</v>
      </c>
      <c r="I31" s="50"/>
      <c r="J31" s="50"/>
      <c r="K31" s="51">
        <f t="shared" si="8"/>
        <v>0</v>
      </c>
      <c r="L31" s="51">
        <f t="shared" si="9"/>
        <v>0</v>
      </c>
      <c r="M31" s="52"/>
    </row>
    <row r="32" spans="1:13" x14ac:dyDescent="0.25">
      <c r="A32" s="45">
        <v>30</v>
      </c>
      <c r="B32" s="46"/>
      <c r="C32" s="47"/>
      <c r="D32" s="46"/>
      <c r="E32" s="53"/>
      <c r="F32" s="49"/>
      <c r="G32" s="50"/>
      <c r="H32" s="51">
        <f t="shared" si="7"/>
        <v>0</v>
      </c>
      <c r="I32" s="50"/>
      <c r="J32" s="50"/>
      <c r="K32" s="51">
        <f t="shared" si="8"/>
        <v>0</v>
      </c>
      <c r="L32" s="51">
        <f t="shared" si="9"/>
        <v>0</v>
      </c>
      <c r="M32" s="52"/>
    </row>
    <row r="33" spans="1:13" x14ac:dyDescent="0.25">
      <c r="A33" s="45">
        <v>31</v>
      </c>
      <c r="B33" s="46"/>
      <c r="C33" s="47"/>
      <c r="D33" s="46"/>
      <c r="E33" s="53"/>
      <c r="F33" s="49"/>
      <c r="G33" s="50"/>
      <c r="H33" s="51">
        <f t="shared" si="7"/>
        <v>0</v>
      </c>
      <c r="I33" s="50"/>
      <c r="J33" s="50"/>
      <c r="K33" s="51">
        <f t="shared" si="8"/>
        <v>0</v>
      </c>
      <c r="L33" s="51">
        <f t="shared" si="9"/>
        <v>0</v>
      </c>
      <c r="M33" s="52"/>
    </row>
    <row r="34" spans="1:13" x14ac:dyDescent="0.25">
      <c r="A34" s="45">
        <v>32</v>
      </c>
      <c r="B34" s="46"/>
      <c r="C34" s="47"/>
      <c r="D34" s="46"/>
      <c r="E34" s="53"/>
      <c r="F34" s="49"/>
      <c r="G34" s="50"/>
      <c r="H34" s="51">
        <f t="shared" si="7"/>
        <v>0</v>
      </c>
      <c r="I34" s="50"/>
      <c r="J34" s="50"/>
      <c r="K34" s="51">
        <f t="shared" si="8"/>
        <v>0</v>
      </c>
      <c r="L34" s="51">
        <f t="shared" si="9"/>
        <v>0</v>
      </c>
      <c r="M34" s="52"/>
    </row>
    <row r="35" spans="1:13" x14ac:dyDescent="0.25">
      <c r="A35" s="45">
        <v>33</v>
      </c>
      <c r="B35" s="46"/>
      <c r="C35" s="47"/>
      <c r="D35" s="46"/>
      <c r="E35" s="53"/>
      <c r="F35" s="49"/>
      <c r="G35" s="50"/>
      <c r="H35" s="51">
        <f t="shared" si="7"/>
        <v>0</v>
      </c>
      <c r="I35" s="50"/>
      <c r="J35" s="50"/>
      <c r="K35" s="51">
        <f t="shared" si="8"/>
        <v>0</v>
      </c>
      <c r="L35" s="51">
        <f t="shared" si="9"/>
        <v>0</v>
      </c>
      <c r="M35" s="52"/>
    </row>
    <row r="36" spans="1:13" x14ac:dyDescent="0.25">
      <c r="A36" s="45">
        <v>34</v>
      </c>
      <c r="B36" s="46"/>
      <c r="C36" s="47"/>
      <c r="D36" s="46"/>
      <c r="E36" s="53"/>
      <c r="F36" s="49"/>
      <c r="G36" s="50"/>
      <c r="H36" s="51">
        <f t="shared" si="7"/>
        <v>0</v>
      </c>
      <c r="I36" s="50"/>
      <c r="J36" s="50"/>
      <c r="K36" s="51">
        <f t="shared" si="8"/>
        <v>0</v>
      </c>
      <c r="L36" s="51">
        <f t="shared" si="9"/>
        <v>0</v>
      </c>
      <c r="M36" s="52"/>
    </row>
    <row r="37" spans="1:13" x14ac:dyDescent="0.25">
      <c r="A37" s="45">
        <v>35</v>
      </c>
      <c r="B37" s="46"/>
      <c r="C37" s="47"/>
      <c r="D37" s="46"/>
      <c r="E37" s="53"/>
      <c r="F37" s="49"/>
      <c r="G37" s="50"/>
      <c r="H37" s="51">
        <f t="shared" si="7"/>
        <v>0</v>
      </c>
      <c r="I37" s="50"/>
      <c r="J37" s="50"/>
      <c r="K37" s="51">
        <f t="shared" si="8"/>
        <v>0</v>
      </c>
      <c r="L37" s="51">
        <f t="shared" si="9"/>
        <v>0</v>
      </c>
      <c r="M37" s="52"/>
    </row>
    <row r="38" spans="1:13" x14ac:dyDescent="0.25">
      <c r="A38" s="45">
        <v>36</v>
      </c>
      <c r="B38" s="46"/>
      <c r="C38" s="47"/>
      <c r="D38" s="46"/>
      <c r="E38" s="53"/>
      <c r="F38" s="49"/>
      <c r="G38" s="50"/>
      <c r="H38" s="51">
        <f t="shared" si="7"/>
        <v>0</v>
      </c>
      <c r="I38" s="50"/>
      <c r="J38" s="50"/>
      <c r="K38" s="51">
        <f t="shared" si="8"/>
        <v>0</v>
      </c>
      <c r="L38" s="51">
        <f t="shared" si="9"/>
        <v>0</v>
      </c>
      <c r="M38" s="52"/>
    </row>
    <row r="39" spans="1:13" x14ac:dyDescent="0.25">
      <c r="A39" s="45">
        <v>37</v>
      </c>
      <c r="B39" s="46"/>
      <c r="C39" s="47"/>
      <c r="D39" s="46"/>
      <c r="E39" s="53"/>
      <c r="F39" s="49"/>
      <c r="G39" s="50"/>
      <c r="H39" s="51">
        <f t="shared" si="7"/>
        <v>0</v>
      </c>
      <c r="I39" s="50"/>
      <c r="J39" s="50"/>
      <c r="K39" s="51">
        <f t="shared" si="8"/>
        <v>0</v>
      </c>
      <c r="L39" s="51">
        <f t="shared" si="9"/>
        <v>0</v>
      </c>
      <c r="M39" s="52"/>
    </row>
    <row r="40" spans="1:13" x14ac:dyDescent="0.25">
      <c r="A40" s="45">
        <v>38</v>
      </c>
      <c r="B40" s="46"/>
      <c r="C40" s="47"/>
      <c r="D40" s="46"/>
      <c r="E40" s="53"/>
      <c r="F40" s="49"/>
      <c r="G40" s="50"/>
      <c r="H40" s="51">
        <f t="shared" si="7"/>
        <v>0</v>
      </c>
      <c r="I40" s="50"/>
      <c r="J40" s="50"/>
      <c r="K40" s="51">
        <f t="shared" si="8"/>
        <v>0</v>
      </c>
      <c r="L40" s="51">
        <f t="shared" si="9"/>
        <v>0</v>
      </c>
      <c r="M40" s="52"/>
    </row>
    <row r="41" spans="1:13" x14ac:dyDescent="0.25">
      <c r="A41" s="45">
        <v>39</v>
      </c>
      <c r="B41" s="46"/>
      <c r="C41" s="47"/>
      <c r="D41" s="46"/>
      <c r="E41" s="53"/>
      <c r="F41" s="49"/>
      <c r="G41" s="50"/>
      <c r="H41" s="51">
        <f t="shared" si="7"/>
        <v>0</v>
      </c>
      <c r="I41" s="50"/>
      <c r="J41" s="50"/>
      <c r="K41" s="51">
        <f t="shared" si="8"/>
        <v>0</v>
      </c>
      <c r="L41" s="51">
        <f t="shared" si="9"/>
        <v>0</v>
      </c>
      <c r="M41" s="52"/>
    </row>
    <row r="42" spans="1:13" x14ac:dyDescent="0.25">
      <c r="A42" s="45">
        <v>40</v>
      </c>
      <c r="B42" s="46"/>
      <c r="C42" s="47"/>
      <c r="D42" s="46"/>
      <c r="E42" s="53"/>
      <c r="F42" s="49"/>
      <c r="G42" s="50"/>
      <c r="H42" s="51">
        <f t="shared" si="7"/>
        <v>0</v>
      </c>
      <c r="I42" s="50"/>
      <c r="J42" s="50"/>
      <c r="K42" s="51">
        <f t="shared" si="8"/>
        <v>0</v>
      </c>
      <c r="L42" s="51">
        <f t="shared" si="9"/>
        <v>0</v>
      </c>
      <c r="M42" s="52"/>
    </row>
    <row r="43" spans="1:13" x14ac:dyDescent="0.25">
      <c r="A43" s="45">
        <v>41</v>
      </c>
      <c r="B43" s="46"/>
      <c r="C43" s="47"/>
      <c r="D43" s="46"/>
      <c r="E43" s="53"/>
      <c r="F43" s="49"/>
      <c r="G43" s="50"/>
      <c r="H43" s="51">
        <f t="shared" si="7"/>
        <v>0</v>
      </c>
      <c r="I43" s="50"/>
      <c r="J43" s="50"/>
      <c r="K43" s="51">
        <f t="shared" si="8"/>
        <v>0</v>
      </c>
      <c r="L43" s="51">
        <f t="shared" si="9"/>
        <v>0</v>
      </c>
      <c r="M43" s="52"/>
    </row>
    <row r="44" spans="1:13" x14ac:dyDescent="0.25">
      <c r="A44" s="45">
        <v>42</v>
      </c>
      <c r="B44" s="46"/>
      <c r="C44" s="47"/>
      <c r="D44" s="46"/>
      <c r="E44" s="53"/>
      <c r="F44" s="49"/>
      <c r="G44" s="50"/>
      <c r="H44" s="51">
        <f t="shared" si="7"/>
        <v>0</v>
      </c>
      <c r="I44" s="50"/>
      <c r="J44" s="50"/>
      <c r="K44" s="51">
        <f t="shared" si="8"/>
        <v>0</v>
      </c>
      <c r="L44" s="51">
        <f t="shared" si="9"/>
        <v>0</v>
      </c>
      <c r="M44" s="52"/>
    </row>
    <row r="45" spans="1:13" x14ac:dyDescent="0.25">
      <c r="A45" s="45">
        <v>43</v>
      </c>
      <c r="B45" s="46"/>
      <c r="C45" s="47"/>
      <c r="D45" s="46"/>
      <c r="E45" s="53"/>
      <c r="F45" s="49"/>
      <c r="G45" s="50"/>
      <c r="H45" s="51">
        <f t="shared" si="7"/>
        <v>0</v>
      </c>
      <c r="I45" s="50"/>
      <c r="J45" s="50"/>
      <c r="K45" s="51">
        <f t="shared" si="8"/>
        <v>0</v>
      </c>
      <c r="L45" s="51">
        <f t="shared" si="9"/>
        <v>0</v>
      </c>
      <c r="M45" s="52"/>
    </row>
    <row r="46" spans="1:13" x14ac:dyDescent="0.25">
      <c r="A46" s="45">
        <v>44</v>
      </c>
      <c r="B46" s="46"/>
      <c r="C46" s="47"/>
      <c r="D46" s="46"/>
      <c r="E46" s="53"/>
      <c r="F46" s="49"/>
      <c r="G46" s="50"/>
      <c r="H46" s="51">
        <f t="shared" si="7"/>
        <v>0</v>
      </c>
      <c r="I46" s="50"/>
      <c r="J46" s="50"/>
      <c r="K46" s="51">
        <f t="shared" si="8"/>
        <v>0</v>
      </c>
      <c r="L46" s="51">
        <f t="shared" si="9"/>
        <v>0</v>
      </c>
      <c r="M46" s="52"/>
    </row>
    <row r="47" spans="1:13" x14ac:dyDescent="0.25">
      <c r="A47" s="45">
        <v>45</v>
      </c>
      <c r="B47" s="46"/>
      <c r="C47" s="47"/>
      <c r="D47" s="46"/>
      <c r="E47" s="53"/>
      <c r="F47" s="49"/>
      <c r="G47" s="50"/>
      <c r="H47" s="51">
        <f t="shared" si="7"/>
        <v>0</v>
      </c>
      <c r="I47" s="50"/>
      <c r="J47" s="50"/>
      <c r="K47" s="51">
        <f t="shared" si="8"/>
        <v>0</v>
      </c>
      <c r="L47" s="51">
        <f t="shared" si="9"/>
        <v>0</v>
      </c>
      <c r="M47" s="52"/>
    </row>
    <row r="48" spans="1:13" x14ac:dyDescent="0.25">
      <c r="A48" s="45">
        <v>46</v>
      </c>
      <c r="B48" s="46"/>
      <c r="C48" s="47"/>
      <c r="D48" s="46"/>
      <c r="E48" s="53"/>
      <c r="F48" s="49"/>
      <c r="G48" s="50"/>
      <c r="H48" s="51">
        <f t="shared" si="7"/>
        <v>0</v>
      </c>
      <c r="I48" s="50"/>
      <c r="J48" s="50"/>
      <c r="K48" s="51">
        <f t="shared" si="8"/>
        <v>0</v>
      </c>
      <c r="L48" s="51">
        <f t="shared" si="9"/>
        <v>0</v>
      </c>
      <c r="M48" s="52"/>
    </row>
    <row r="49" spans="1:13" x14ac:dyDescent="0.25">
      <c r="A49" s="45">
        <v>47</v>
      </c>
      <c r="B49" s="46"/>
      <c r="C49" s="47"/>
      <c r="D49" s="46"/>
      <c r="E49" s="53"/>
      <c r="F49" s="49"/>
      <c r="G49" s="50"/>
      <c r="H49" s="51">
        <f t="shared" si="7"/>
        <v>0</v>
      </c>
      <c r="I49" s="50"/>
      <c r="J49" s="50"/>
      <c r="K49" s="51">
        <f t="shared" si="8"/>
        <v>0</v>
      </c>
      <c r="L49" s="51">
        <f t="shared" si="9"/>
        <v>0</v>
      </c>
      <c r="M49" s="52"/>
    </row>
    <row r="50" spans="1:13" x14ac:dyDescent="0.25">
      <c r="A50" s="45">
        <v>48</v>
      </c>
      <c r="B50" s="46"/>
      <c r="C50" s="47"/>
      <c r="D50" s="46"/>
      <c r="E50" s="53"/>
      <c r="F50" s="49"/>
      <c r="G50" s="50"/>
      <c r="H50" s="51">
        <f t="shared" si="7"/>
        <v>0</v>
      </c>
      <c r="I50" s="50"/>
      <c r="J50" s="50"/>
      <c r="K50" s="51">
        <f t="shared" si="8"/>
        <v>0</v>
      </c>
      <c r="L50" s="51">
        <f t="shared" si="9"/>
        <v>0</v>
      </c>
      <c r="M50" s="52"/>
    </row>
    <row r="51" spans="1:13" x14ac:dyDescent="0.25">
      <c r="A51" s="45">
        <v>49</v>
      </c>
      <c r="B51" s="46"/>
      <c r="C51" s="47"/>
      <c r="D51" s="46"/>
      <c r="E51" s="53"/>
      <c r="F51" s="49"/>
      <c r="G51" s="50"/>
      <c r="H51" s="51">
        <f t="shared" si="7"/>
        <v>0</v>
      </c>
      <c r="I51" s="50"/>
      <c r="J51" s="50"/>
      <c r="K51" s="51">
        <f t="shared" si="8"/>
        <v>0</v>
      </c>
      <c r="L51" s="51">
        <f t="shared" si="9"/>
        <v>0</v>
      </c>
      <c r="M51" s="52"/>
    </row>
    <row r="52" spans="1:13" x14ac:dyDescent="0.25">
      <c r="A52" s="45">
        <v>50</v>
      </c>
      <c r="B52" s="46"/>
      <c r="C52" s="47"/>
      <c r="D52" s="46"/>
      <c r="E52" s="53"/>
      <c r="F52" s="49"/>
      <c r="G52" s="50"/>
      <c r="H52" s="51">
        <f t="shared" si="7"/>
        <v>0</v>
      </c>
      <c r="I52" s="50"/>
      <c r="J52" s="50"/>
      <c r="K52" s="51">
        <f t="shared" si="8"/>
        <v>0</v>
      </c>
      <c r="L52" s="51">
        <f t="shared" si="9"/>
        <v>0</v>
      </c>
      <c r="M52" s="52"/>
    </row>
    <row r="53" spans="1:13" x14ac:dyDescent="0.25">
      <c r="A53" s="45">
        <v>51</v>
      </c>
      <c r="B53" s="46"/>
      <c r="C53" s="47"/>
      <c r="D53" s="46"/>
      <c r="E53" s="53"/>
      <c r="F53" s="49"/>
      <c r="G53" s="50"/>
      <c r="H53" s="51">
        <f t="shared" si="7"/>
        <v>0</v>
      </c>
      <c r="I53" s="50"/>
      <c r="J53" s="50"/>
      <c r="K53" s="51">
        <f t="shared" si="8"/>
        <v>0</v>
      </c>
      <c r="L53" s="51">
        <f t="shared" si="9"/>
        <v>0</v>
      </c>
      <c r="M53" s="52"/>
    </row>
    <row r="54" spans="1:13" x14ac:dyDescent="0.25">
      <c r="A54" s="45">
        <v>52</v>
      </c>
      <c r="B54" s="46"/>
      <c r="C54" s="47"/>
      <c r="D54" s="46"/>
      <c r="E54" s="53"/>
      <c r="F54" s="49"/>
      <c r="G54" s="50"/>
      <c r="H54" s="51">
        <f t="shared" si="7"/>
        <v>0</v>
      </c>
      <c r="I54" s="50"/>
      <c r="J54" s="50"/>
      <c r="K54" s="51">
        <f t="shared" si="8"/>
        <v>0</v>
      </c>
      <c r="L54" s="51">
        <f t="shared" si="9"/>
        <v>0</v>
      </c>
      <c r="M54" s="52"/>
    </row>
    <row r="55" spans="1:13" x14ac:dyDescent="0.25">
      <c r="A55" s="45">
        <v>53</v>
      </c>
      <c r="B55" s="46"/>
      <c r="C55" s="47"/>
      <c r="D55" s="46"/>
      <c r="E55" s="53"/>
      <c r="F55" s="49"/>
      <c r="G55" s="50"/>
      <c r="H55" s="51">
        <f t="shared" si="7"/>
        <v>0</v>
      </c>
      <c r="I55" s="50"/>
      <c r="J55" s="50"/>
      <c r="K55" s="51">
        <f t="shared" si="8"/>
        <v>0</v>
      </c>
      <c r="L55" s="51">
        <f t="shared" si="9"/>
        <v>0</v>
      </c>
      <c r="M55" s="52"/>
    </row>
    <row r="56" spans="1:13" x14ac:dyDescent="0.25">
      <c r="A56" s="45">
        <v>54</v>
      </c>
      <c r="B56" s="46"/>
      <c r="C56" s="47"/>
      <c r="D56" s="46"/>
      <c r="E56" s="53"/>
      <c r="F56" s="49"/>
      <c r="G56" s="50"/>
      <c r="H56" s="51">
        <f t="shared" si="7"/>
        <v>0</v>
      </c>
      <c r="I56" s="50"/>
      <c r="J56" s="50"/>
      <c r="K56" s="51">
        <f t="shared" si="8"/>
        <v>0</v>
      </c>
      <c r="L56" s="51">
        <f t="shared" si="9"/>
        <v>0</v>
      </c>
      <c r="M56" s="52"/>
    </row>
    <row r="57" spans="1:13" x14ac:dyDescent="0.25">
      <c r="A57" s="45">
        <v>55</v>
      </c>
      <c r="B57" s="46"/>
      <c r="C57" s="47"/>
      <c r="D57" s="46"/>
      <c r="E57" s="53"/>
      <c r="F57" s="49"/>
      <c r="G57" s="50"/>
      <c r="H57" s="51">
        <f t="shared" si="7"/>
        <v>0</v>
      </c>
      <c r="I57" s="50"/>
      <c r="J57" s="50"/>
      <c r="K57" s="51">
        <f t="shared" si="8"/>
        <v>0</v>
      </c>
      <c r="L57" s="51">
        <f t="shared" si="9"/>
        <v>0</v>
      </c>
      <c r="M57" s="52"/>
    </row>
    <row r="58" spans="1:13" x14ac:dyDescent="0.25">
      <c r="A58" s="45">
        <v>56</v>
      </c>
      <c r="B58" s="46"/>
      <c r="C58" s="47"/>
      <c r="D58" s="46"/>
      <c r="E58" s="53"/>
      <c r="F58" s="49"/>
      <c r="G58" s="50"/>
      <c r="H58" s="51">
        <f t="shared" si="7"/>
        <v>0</v>
      </c>
      <c r="I58" s="50"/>
      <c r="J58" s="50"/>
      <c r="K58" s="51">
        <f t="shared" si="8"/>
        <v>0</v>
      </c>
      <c r="L58" s="51">
        <f t="shared" si="9"/>
        <v>0</v>
      </c>
      <c r="M58" s="52"/>
    </row>
    <row r="59" spans="1:13" x14ac:dyDescent="0.25">
      <c r="A59" s="45">
        <v>57</v>
      </c>
      <c r="B59" s="46"/>
      <c r="C59" s="47"/>
      <c r="D59" s="46"/>
      <c r="E59" s="53"/>
      <c r="F59" s="49"/>
      <c r="G59" s="50"/>
      <c r="H59" s="51">
        <f t="shared" si="7"/>
        <v>0</v>
      </c>
      <c r="I59" s="50"/>
      <c r="J59" s="50"/>
      <c r="K59" s="51">
        <f t="shared" si="8"/>
        <v>0</v>
      </c>
      <c r="L59" s="51">
        <f t="shared" si="9"/>
        <v>0</v>
      </c>
      <c r="M59" s="52"/>
    </row>
    <row r="60" spans="1:13" x14ac:dyDescent="0.25">
      <c r="A60" s="45">
        <v>58</v>
      </c>
      <c r="B60" s="46"/>
      <c r="C60" s="47"/>
      <c r="D60" s="46"/>
      <c r="E60" s="53"/>
      <c r="F60" s="49"/>
      <c r="G60" s="50"/>
      <c r="H60" s="51">
        <f t="shared" si="7"/>
        <v>0</v>
      </c>
      <c r="I60" s="50"/>
      <c r="J60" s="50"/>
      <c r="K60" s="51">
        <f t="shared" si="8"/>
        <v>0</v>
      </c>
      <c r="L60" s="51">
        <f t="shared" si="9"/>
        <v>0</v>
      </c>
      <c r="M60" s="52"/>
    </row>
    <row r="61" spans="1:13" x14ac:dyDescent="0.25">
      <c r="A61" s="45">
        <v>59</v>
      </c>
      <c r="B61" s="46"/>
      <c r="C61" s="47"/>
      <c r="D61" s="46"/>
      <c r="E61" s="53"/>
      <c r="F61" s="49"/>
      <c r="G61" s="50"/>
      <c r="H61" s="51">
        <f t="shared" si="7"/>
        <v>0</v>
      </c>
      <c r="I61" s="50"/>
      <c r="J61" s="50"/>
      <c r="K61" s="51">
        <f t="shared" si="8"/>
        <v>0</v>
      </c>
      <c r="L61" s="51">
        <f t="shared" si="9"/>
        <v>0</v>
      </c>
      <c r="M61" s="52"/>
    </row>
    <row r="62" spans="1:13" x14ac:dyDescent="0.25">
      <c r="A62" s="45">
        <v>60</v>
      </c>
      <c r="B62" s="46"/>
      <c r="C62" s="47"/>
      <c r="D62" s="46"/>
      <c r="E62" s="53"/>
      <c r="F62" s="49"/>
      <c r="G62" s="50"/>
      <c r="H62" s="51">
        <f t="shared" si="7"/>
        <v>0</v>
      </c>
      <c r="I62" s="50"/>
      <c r="J62" s="50"/>
      <c r="K62" s="51">
        <f t="shared" si="8"/>
        <v>0</v>
      </c>
      <c r="L62" s="51">
        <f t="shared" si="9"/>
        <v>0</v>
      </c>
      <c r="M62" s="52"/>
    </row>
    <row r="63" spans="1:13" x14ac:dyDescent="0.25">
      <c r="A63" s="45">
        <v>61</v>
      </c>
      <c r="B63" s="46"/>
      <c r="C63" s="47"/>
      <c r="D63" s="46"/>
      <c r="E63" s="53"/>
      <c r="F63" s="49"/>
      <c r="G63" s="50"/>
      <c r="H63" s="51">
        <f t="shared" si="7"/>
        <v>0</v>
      </c>
      <c r="I63" s="50"/>
      <c r="J63" s="50"/>
      <c r="K63" s="51">
        <f t="shared" si="8"/>
        <v>0</v>
      </c>
      <c r="L63" s="51">
        <f t="shared" si="9"/>
        <v>0</v>
      </c>
      <c r="M63" s="52"/>
    </row>
    <row r="64" spans="1:13" x14ac:dyDescent="0.25">
      <c r="A64" s="45">
        <v>62</v>
      </c>
      <c r="B64" s="46"/>
      <c r="C64" s="47"/>
      <c r="D64" s="46"/>
      <c r="E64" s="53"/>
      <c r="F64" s="49"/>
      <c r="G64" s="50"/>
      <c r="H64" s="51">
        <f t="shared" si="7"/>
        <v>0</v>
      </c>
      <c r="I64" s="50"/>
      <c r="J64" s="50"/>
      <c r="K64" s="51">
        <f t="shared" si="8"/>
        <v>0</v>
      </c>
      <c r="L64" s="51">
        <f t="shared" si="9"/>
        <v>0</v>
      </c>
      <c r="M64" s="52"/>
    </row>
    <row r="65" spans="1:13" x14ac:dyDescent="0.25">
      <c r="A65" s="45">
        <v>63</v>
      </c>
      <c r="B65" s="46"/>
      <c r="C65" s="47"/>
      <c r="D65" s="46"/>
      <c r="E65" s="53"/>
      <c r="F65" s="49"/>
      <c r="G65" s="50"/>
      <c r="H65" s="51">
        <f t="shared" si="7"/>
        <v>0</v>
      </c>
      <c r="I65" s="50"/>
      <c r="J65" s="50"/>
      <c r="K65" s="51">
        <f t="shared" si="8"/>
        <v>0</v>
      </c>
      <c r="L65" s="51">
        <f t="shared" si="9"/>
        <v>0</v>
      </c>
      <c r="M65" s="52"/>
    </row>
    <row r="66" spans="1:13" x14ac:dyDescent="0.25">
      <c r="A66" s="45">
        <v>64</v>
      </c>
      <c r="B66" s="46"/>
      <c r="C66" s="47"/>
      <c r="D66" s="46"/>
      <c r="E66" s="53"/>
      <c r="F66" s="49"/>
      <c r="G66" s="50"/>
      <c r="H66" s="51">
        <f t="shared" si="7"/>
        <v>0</v>
      </c>
      <c r="I66" s="50"/>
      <c r="J66" s="50"/>
      <c r="K66" s="51">
        <f t="shared" si="8"/>
        <v>0</v>
      </c>
      <c r="L66" s="51">
        <f t="shared" si="9"/>
        <v>0</v>
      </c>
      <c r="M66" s="52"/>
    </row>
    <row r="67" spans="1:13" x14ac:dyDescent="0.25">
      <c r="A67" s="45">
        <v>65</v>
      </c>
      <c r="B67" s="46"/>
      <c r="C67" s="47"/>
      <c r="D67" s="46"/>
      <c r="E67" s="53"/>
      <c r="F67" s="49"/>
      <c r="G67" s="50"/>
      <c r="H67" s="51">
        <f t="shared" si="7"/>
        <v>0</v>
      </c>
      <c r="I67" s="50"/>
      <c r="J67" s="50"/>
      <c r="K67" s="51">
        <f t="shared" si="8"/>
        <v>0</v>
      </c>
      <c r="L67" s="51">
        <f t="shared" si="9"/>
        <v>0</v>
      </c>
      <c r="M67" s="52"/>
    </row>
    <row r="68" spans="1:13" x14ac:dyDescent="0.25">
      <c r="A68" s="45">
        <v>66</v>
      </c>
      <c r="B68" s="46"/>
      <c r="C68" s="47"/>
      <c r="D68" s="46"/>
      <c r="E68" s="53"/>
      <c r="F68" s="49"/>
      <c r="G68" s="50"/>
      <c r="H68" s="51">
        <f t="shared" ref="H68:H102" si="10">IF(B68="neeligibil",0,F68*G68)</f>
        <v>0</v>
      </c>
      <c r="I68" s="50"/>
      <c r="J68" s="50"/>
      <c r="K68" s="51">
        <f t="shared" ref="K68:K102" si="11">IF(B68="neeligibil",0,H68-I68-J68)</f>
        <v>0</v>
      </c>
      <c r="L68" s="51">
        <f t="shared" ref="L68:L102" si="12">IF(B68="eligibil",0,F68*G68)</f>
        <v>0</v>
      </c>
      <c r="M68" s="52"/>
    </row>
    <row r="69" spans="1:13" x14ac:dyDescent="0.25">
      <c r="A69" s="45">
        <v>67</v>
      </c>
      <c r="B69" s="46"/>
      <c r="C69" s="47"/>
      <c r="D69" s="46"/>
      <c r="E69" s="53"/>
      <c r="F69" s="49"/>
      <c r="G69" s="50"/>
      <c r="H69" s="51">
        <f t="shared" si="10"/>
        <v>0</v>
      </c>
      <c r="I69" s="50"/>
      <c r="J69" s="50"/>
      <c r="K69" s="51">
        <f t="shared" si="11"/>
        <v>0</v>
      </c>
      <c r="L69" s="51">
        <f t="shared" si="12"/>
        <v>0</v>
      </c>
      <c r="M69" s="52"/>
    </row>
    <row r="70" spans="1:13" x14ac:dyDescent="0.25">
      <c r="A70" s="45">
        <v>68</v>
      </c>
      <c r="B70" s="46"/>
      <c r="C70" s="47"/>
      <c r="D70" s="46"/>
      <c r="E70" s="53"/>
      <c r="F70" s="49"/>
      <c r="G70" s="50"/>
      <c r="H70" s="51">
        <f t="shared" si="10"/>
        <v>0</v>
      </c>
      <c r="I70" s="50"/>
      <c r="J70" s="50"/>
      <c r="K70" s="51">
        <f t="shared" si="11"/>
        <v>0</v>
      </c>
      <c r="L70" s="51">
        <f t="shared" si="12"/>
        <v>0</v>
      </c>
      <c r="M70" s="52"/>
    </row>
    <row r="71" spans="1:13" x14ac:dyDescent="0.25">
      <c r="A71" s="45">
        <v>69</v>
      </c>
      <c r="B71" s="46"/>
      <c r="C71" s="47"/>
      <c r="D71" s="46"/>
      <c r="E71" s="53"/>
      <c r="F71" s="49"/>
      <c r="G71" s="50"/>
      <c r="H71" s="51">
        <f t="shared" si="10"/>
        <v>0</v>
      </c>
      <c r="I71" s="50"/>
      <c r="J71" s="50"/>
      <c r="K71" s="51">
        <f t="shared" si="11"/>
        <v>0</v>
      </c>
      <c r="L71" s="51">
        <f t="shared" si="12"/>
        <v>0</v>
      </c>
      <c r="M71" s="52"/>
    </row>
    <row r="72" spans="1:13" x14ac:dyDescent="0.25">
      <c r="A72" s="45">
        <v>70</v>
      </c>
      <c r="B72" s="46"/>
      <c r="C72" s="47"/>
      <c r="D72" s="46"/>
      <c r="E72" s="53"/>
      <c r="F72" s="49"/>
      <c r="G72" s="50"/>
      <c r="H72" s="51">
        <f t="shared" si="10"/>
        <v>0</v>
      </c>
      <c r="I72" s="50"/>
      <c r="J72" s="50"/>
      <c r="K72" s="51">
        <f t="shared" si="11"/>
        <v>0</v>
      </c>
      <c r="L72" s="51">
        <f t="shared" si="12"/>
        <v>0</v>
      </c>
      <c r="M72" s="52"/>
    </row>
    <row r="73" spans="1:13" x14ac:dyDescent="0.25">
      <c r="A73" s="45">
        <v>71</v>
      </c>
      <c r="B73" s="46"/>
      <c r="C73" s="47"/>
      <c r="D73" s="46"/>
      <c r="E73" s="53"/>
      <c r="F73" s="49"/>
      <c r="G73" s="50"/>
      <c r="H73" s="51">
        <f t="shared" si="10"/>
        <v>0</v>
      </c>
      <c r="I73" s="50"/>
      <c r="J73" s="50"/>
      <c r="K73" s="51">
        <f t="shared" si="11"/>
        <v>0</v>
      </c>
      <c r="L73" s="51">
        <f t="shared" si="12"/>
        <v>0</v>
      </c>
      <c r="M73" s="52"/>
    </row>
    <row r="74" spans="1:13" x14ac:dyDescent="0.25">
      <c r="A74" s="45">
        <v>72</v>
      </c>
      <c r="B74" s="46"/>
      <c r="C74" s="47"/>
      <c r="D74" s="46"/>
      <c r="E74" s="53"/>
      <c r="F74" s="49"/>
      <c r="G74" s="50"/>
      <c r="H74" s="51">
        <f t="shared" si="10"/>
        <v>0</v>
      </c>
      <c r="I74" s="50"/>
      <c r="J74" s="50"/>
      <c r="K74" s="51">
        <f t="shared" si="11"/>
        <v>0</v>
      </c>
      <c r="L74" s="51">
        <f t="shared" si="12"/>
        <v>0</v>
      </c>
      <c r="M74" s="52"/>
    </row>
    <row r="75" spans="1:13" x14ac:dyDescent="0.25">
      <c r="A75" s="45">
        <v>73</v>
      </c>
      <c r="B75" s="46"/>
      <c r="C75" s="47"/>
      <c r="D75" s="46"/>
      <c r="E75" s="53"/>
      <c r="F75" s="49"/>
      <c r="G75" s="50"/>
      <c r="H75" s="51">
        <f t="shared" si="10"/>
        <v>0</v>
      </c>
      <c r="I75" s="50"/>
      <c r="J75" s="50"/>
      <c r="K75" s="51">
        <f t="shared" si="11"/>
        <v>0</v>
      </c>
      <c r="L75" s="51">
        <f t="shared" si="12"/>
        <v>0</v>
      </c>
      <c r="M75" s="52"/>
    </row>
    <row r="76" spans="1:13" x14ac:dyDescent="0.25">
      <c r="A76" s="45">
        <v>74</v>
      </c>
      <c r="B76" s="46"/>
      <c r="C76" s="47"/>
      <c r="D76" s="46"/>
      <c r="E76" s="53"/>
      <c r="F76" s="49"/>
      <c r="G76" s="50"/>
      <c r="H76" s="51">
        <f t="shared" si="10"/>
        <v>0</v>
      </c>
      <c r="I76" s="50"/>
      <c r="J76" s="50"/>
      <c r="K76" s="51">
        <f t="shared" si="11"/>
        <v>0</v>
      </c>
      <c r="L76" s="51">
        <f t="shared" si="12"/>
        <v>0</v>
      </c>
      <c r="M76" s="52"/>
    </row>
    <row r="77" spans="1:13" x14ac:dyDescent="0.25">
      <c r="A77" s="45">
        <v>75</v>
      </c>
      <c r="B77" s="46"/>
      <c r="C77" s="47"/>
      <c r="D77" s="46"/>
      <c r="E77" s="53"/>
      <c r="F77" s="49"/>
      <c r="G77" s="50"/>
      <c r="H77" s="51">
        <f t="shared" si="10"/>
        <v>0</v>
      </c>
      <c r="I77" s="50"/>
      <c r="J77" s="50"/>
      <c r="K77" s="51">
        <f t="shared" si="11"/>
        <v>0</v>
      </c>
      <c r="L77" s="51">
        <f t="shared" si="12"/>
        <v>0</v>
      </c>
      <c r="M77" s="52"/>
    </row>
    <row r="78" spans="1:13" x14ac:dyDescent="0.25">
      <c r="A78" s="45">
        <v>76</v>
      </c>
      <c r="B78" s="46"/>
      <c r="C78" s="47"/>
      <c r="D78" s="46"/>
      <c r="E78" s="53"/>
      <c r="F78" s="49"/>
      <c r="G78" s="50"/>
      <c r="H78" s="51">
        <f t="shared" si="10"/>
        <v>0</v>
      </c>
      <c r="I78" s="50"/>
      <c r="J78" s="50"/>
      <c r="K78" s="51">
        <f t="shared" si="11"/>
        <v>0</v>
      </c>
      <c r="L78" s="51">
        <f t="shared" si="12"/>
        <v>0</v>
      </c>
      <c r="M78" s="52"/>
    </row>
    <row r="79" spans="1:13" x14ac:dyDescent="0.25">
      <c r="A79" s="45">
        <v>77</v>
      </c>
      <c r="B79" s="46"/>
      <c r="C79" s="47"/>
      <c r="D79" s="46"/>
      <c r="E79" s="53"/>
      <c r="F79" s="49"/>
      <c r="G79" s="50"/>
      <c r="H79" s="51">
        <f t="shared" si="10"/>
        <v>0</v>
      </c>
      <c r="I79" s="50"/>
      <c r="J79" s="50"/>
      <c r="K79" s="51">
        <f t="shared" si="11"/>
        <v>0</v>
      </c>
      <c r="L79" s="51">
        <f t="shared" si="12"/>
        <v>0</v>
      </c>
      <c r="M79" s="52"/>
    </row>
    <row r="80" spans="1:13" x14ac:dyDescent="0.25">
      <c r="A80" s="45">
        <v>78</v>
      </c>
      <c r="B80" s="46"/>
      <c r="C80" s="47"/>
      <c r="D80" s="46"/>
      <c r="E80" s="53"/>
      <c r="F80" s="49"/>
      <c r="G80" s="50"/>
      <c r="H80" s="51">
        <f t="shared" si="10"/>
        <v>0</v>
      </c>
      <c r="I80" s="50"/>
      <c r="J80" s="50"/>
      <c r="K80" s="51">
        <f t="shared" si="11"/>
        <v>0</v>
      </c>
      <c r="L80" s="51">
        <f t="shared" si="12"/>
        <v>0</v>
      </c>
      <c r="M80" s="52"/>
    </row>
    <row r="81" spans="1:13" x14ac:dyDescent="0.25">
      <c r="A81" s="45">
        <v>79</v>
      </c>
      <c r="B81" s="46"/>
      <c r="C81" s="47"/>
      <c r="D81" s="46"/>
      <c r="E81" s="53"/>
      <c r="F81" s="49"/>
      <c r="G81" s="50"/>
      <c r="H81" s="51">
        <f t="shared" si="10"/>
        <v>0</v>
      </c>
      <c r="I81" s="50"/>
      <c r="J81" s="50"/>
      <c r="K81" s="51">
        <f t="shared" si="11"/>
        <v>0</v>
      </c>
      <c r="L81" s="51">
        <f t="shared" si="12"/>
        <v>0</v>
      </c>
      <c r="M81" s="52"/>
    </row>
    <row r="82" spans="1:13" x14ac:dyDescent="0.25">
      <c r="A82" s="45">
        <v>80</v>
      </c>
      <c r="B82" s="46"/>
      <c r="C82" s="47"/>
      <c r="D82" s="46"/>
      <c r="E82" s="53"/>
      <c r="F82" s="49"/>
      <c r="G82" s="50"/>
      <c r="H82" s="51">
        <f t="shared" si="10"/>
        <v>0</v>
      </c>
      <c r="I82" s="50"/>
      <c r="J82" s="50"/>
      <c r="K82" s="51">
        <f t="shared" si="11"/>
        <v>0</v>
      </c>
      <c r="L82" s="51">
        <f t="shared" si="12"/>
        <v>0</v>
      </c>
      <c r="M82" s="52"/>
    </row>
    <row r="83" spans="1:13" x14ac:dyDescent="0.25">
      <c r="A83" s="45">
        <v>81</v>
      </c>
      <c r="B83" s="46"/>
      <c r="C83" s="47"/>
      <c r="D83" s="46"/>
      <c r="E83" s="53"/>
      <c r="F83" s="49"/>
      <c r="G83" s="50"/>
      <c r="H83" s="51">
        <f t="shared" si="10"/>
        <v>0</v>
      </c>
      <c r="I83" s="50"/>
      <c r="J83" s="50"/>
      <c r="K83" s="51">
        <f t="shared" si="11"/>
        <v>0</v>
      </c>
      <c r="L83" s="51">
        <f t="shared" si="12"/>
        <v>0</v>
      </c>
      <c r="M83" s="52"/>
    </row>
    <row r="84" spans="1:13" x14ac:dyDescent="0.25">
      <c r="A84" s="45">
        <v>82</v>
      </c>
      <c r="B84" s="46"/>
      <c r="C84" s="47"/>
      <c r="D84" s="46"/>
      <c r="E84" s="53"/>
      <c r="F84" s="49"/>
      <c r="G84" s="50"/>
      <c r="H84" s="51">
        <f t="shared" si="10"/>
        <v>0</v>
      </c>
      <c r="I84" s="50"/>
      <c r="J84" s="50"/>
      <c r="K84" s="51">
        <f t="shared" si="11"/>
        <v>0</v>
      </c>
      <c r="L84" s="51">
        <f t="shared" si="12"/>
        <v>0</v>
      </c>
      <c r="M84" s="52"/>
    </row>
    <row r="85" spans="1:13" x14ac:dyDescent="0.25">
      <c r="A85" s="45">
        <v>83</v>
      </c>
      <c r="B85" s="46"/>
      <c r="C85" s="47"/>
      <c r="D85" s="46"/>
      <c r="E85" s="53"/>
      <c r="F85" s="49"/>
      <c r="G85" s="50"/>
      <c r="H85" s="51">
        <f t="shared" si="10"/>
        <v>0</v>
      </c>
      <c r="I85" s="50"/>
      <c r="J85" s="50"/>
      <c r="K85" s="51">
        <f t="shared" si="11"/>
        <v>0</v>
      </c>
      <c r="L85" s="51">
        <f t="shared" si="12"/>
        <v>0</v>
      </c>
      <c r="M85" s="52"/>
    </row>
    <row r="86" spans="1:13" x14ac:dyDescent="0.25">
      <c r="A86" s="45">
        <v>84</v>
      </c>
      <c r="B86" s="46"/>
      <c r="C86" s="47"/>
      <c r="D86" s="46"/>
      <c r="E86" s="53"/>
      <c r="F86" s="49"/>
      <c r="G86" s="50"/>
      <c r="H86" s="51">
        <f t="shared" si="10"/>
        <v>0</v>
      </c>
      <c r="I86" s="50"/>
      <c r="J86" s="50"/>
      <c r="K86" s="51">
        <f t="shared" si="11"/>
        <v>0</v>
      </c>
      <c r="L86" s="51">
        <f t="shared" si="12"/>
        <v>0</v>
      </c>
      <c r="M86" s="52"/>
    </row>
    <row r="87" spans="1:13" x14ac:dyDescent="0.25">
      <c r="A87" s="45">
        <v>85</v>
      </c>
      <c r="B87" s="46"/>
      <c r="C87" s="47"/>
      <c r="D87" s="46"/>
      <c r="E87" s="53"/>
      <c r="F87" s="49"/>
      <c r="G87" s="50"/>
      <c r="H87" s="51">
        <f t="shared" si="10"/>
        <v>0</v>
      </c>
      <c r="I87" s="50"/>
      <c r="J87" s="50"/>
      <c r="K87" s="51">
        <f t="shared" si="11"/>
        <v>0</v>
      </c>
      <c r="L87" s="51">
        <f t="shared" si="12"/>
        <v>0</v>
      </c>
      <c r="M87" s="52"/>
    </row>
    <row r="88" spans="1:13" x14ac:dyDescent="0.25">
      <c r="A88" s="45">
        <v>86</v>
      </c>
      <c r="B88" s="46"/>
      <c r="C88" s="47"/>
      <c r="D88" s="46"/>
      <c r="E88" s="53"/>
      <c r="F88" s="49"/>
      <c r="G88" s="50"/>
      <c r="H88" s="51">
        <f t="shared" si="10"/>
        <v>0</v>
      </c>
      <c r="I88" s="50"/>
      <c r="J88" s="50"/>
      <c r="K88" s="51">
        <f t="shared" si="11"/>
        <v>0</v>
      </c>
      <c r="L88" s="51">
        <f t="shared" si="12"/>
        <v>0</v>
      </c>
      <c r="M88" s="52"/>
    </row>
    <row r="89" spans="1:13" x14ac:dyDescent="0.25">
      <c r="A89" s="45">
        <v>87</v>
      </c>
      <c r="B89" s="46"/>
      <c r="C89" s="47"/>
      <c r="D89" s="46"/>
      <c r="E89" s="53"/>
      <c r="F89" s="49"/>
      <c r="G89" s="50"/>
      <c r="H89" s="51">
        <f t="shared" si="10"/>
        <v>0</v>
      </c>
      <c r="I89" s="50"/>
      <c r="J89" s="50"/>
      <c r="K89" s="51">
        <f t="shared" si="11"/>
        <v>0</v>
      </c>
      <c r="L89" s="51">
        <f t="shared" si="12"/>
        <v>0</v>
      </c>
      <c r="M89" s="52"/>
    </row>
    <row r="90" spans="1:13" x14ac:dyDescent="0.25">
      <c r="A90" s="45">
        <v>88</v>
      </c>
      <c r="B90" s="46"/>
      <c r="C90" s="47"/>
      <c r="D90" s="46"/>
      <c r="E90" s="53"/>
      <c r="F90" s="49"/>
      <c r="G90" s="50"/>
      <c r="H90" s="51">
        <f t="shared" si="10"/>
        <v>0</v>
      </c>
      <c r="I90" s="50"/>
      <c r="J90" s="50"/>
      <c r="K90" s="51">
        <f t="shared" si="11"/>
        <v>0</v>
      </c>
      <c r="L90" s="51">
        <f t="shared" si="12"/>
        <v>0</v>
      </c>
      <c r="M90" s="52"/>
    </row>
    <row r="91" spans="1:13" x14ac:dyDescent="0.25">
      <c r="A91" s="45">
        <v>89</v>
      </c>
      <c r="B91" s="46"/>
      <c r="C91" s="47"/>
      <c r="D91" s="46"/>
      <c r="E91" s="53"/>
      <c r="F91" s="49"/>
      <c r="G91" s="50"/>
      <c r="H91" s="51">
        <f t="shared" si="10"/>
        <v>0</v>
      </c>
      <c r="I91" s="50"/>
      <c r="J91" s="50"/>
      <c r="K91" s="51">
        <f t="shared" si="11"/>
        <v>0</v>
      </c>
      <c r="L91" s="51">
        <f t="shared" si="12"/>
        <v>0</v>
      </c>
      <c r="M91" s="52"/>
    </row>
    <row r="92" spans="1:13" x14ac:dyDescent="0.25">
      <c r="A92" s="45">
        <v>90</v>
      </c>
      <c r="B92" s="46"/>
      <c r="C92" s="47"/>
      <c r="D92" s="46"/>
      <c r="E92" s="53"/>
      <c r="F92" s="49"/>
      <c r="G92" s="50"/>
      <c r="H92" s="51">
        <f t="shared" si="10"/>
        <v>0</v>
      </c>
      <c r="I92" s="50"/>
      <c r="J92" s="50"/>
      <c r="K92" s="51">
        <f t="shared" si="11"/>
        <v>0</v>
      </c>
      <c r="L92" s="51">
        <f t="shared" si="12"/>
        <v>0</v>
      </c>
      <c r="M92" s="52"/>
    </row>
    <row r="93" spans="1:13" x14ac:dyDescent="0.25">
      <c r="A93" s="45">
        <v>91</v>
      </c>
      <c r="B93" s="46"/>
      <c r="C93" s="47"/>
      <c r="D93" s="46"/>
      <c r="E93" s="53"/>
      <c r="F93" s="49"/>
      <c r="G93" s="50"/>
      <c r="H93" s="51">
        <f t="shared" si="10"/>
        <v>0</v>
      </c>
      <c r="I93" s="50"/>
      <c r="J93" s="50"/>
      <c r="K93" s="51">
        <f t="shared" si="11"/>
        <v>0</v>
      </c>
      <c r="L93" s="51">
        <f t="shared" si="12"/>
        <v>0</v>
      </c>
      <c r="M93" s="52"/>
    </row>
    <row r="94" spans="1:13" x14ac:dyDescent="0.25">
      <c r="A94" s="45">
        <v>92</v>
      </c>
      <c r="B94" s="46"/>
      <c r="C94" s="47"/>
      <c r="D94" s="46"/>
      <c r="E94" s="53"/>
      <c r="F94" s="49"/>
      <c r="G94" s="50"/>
      <c r="H94" s="51">
        <f t="shared" si="10"/>
        <v>0</v>
      </c>
      <c r="I94" s="50"/>
      <c r="J94" s="50"/>
      <c r="K94" s="51">
        <f t="shared" si="11"/>
        <v>0</v>
      </c>
      <c r="L94" s="51">
        <f t="shared" si="12"/>
        <v>0</v>
      </c>
      <c r="M94" s="52"/>
    </row>
    <row r="95" spans="1:13" x14ac:dyDescent="0.25">
      <c r="A95" s="45">
        <v>93</v>
      </c>
      <c r="B95" s="46"/>
      <c r="C95" s="47"/>
      <c r="D95" s="46"/>
      <c r="E95" s="53"/>
      <c r="F95" s="49"/>
      <c r="G95" s="50"/>
      <c r="H95" s="51">
        <f t="shared" si="10"/>
        <v>0</v>
      </c>
      <c r="I95" s="50"/>
      <c r="J95" s="50"/>
      <c r="K95" s="51">
        <f t="shared" si="11"/>
        <v>0</v>
      </c>
      <c r="L95" s="51">
        <f t="shared" si="12"/>
        <v>0</v>
      </c>
      <c r="M95" s="52"/>
    </row>
    <row r="96" spans="1:13" x14ac:dyDescent="0.25">
      <c r="A96" s="45">
        <v>94</v>
      </c>
      <c r="B96" s="46"/>
      <c r="C96" s="47"/>
      <c r="D96" s="46"/>
      <c r="E96" s="53"/>
      <c r="F96" s="49"/>
      <c r="G96" s="50"/>
      <c r="H96" s="51">
        <f t="shared" si="10"/>
        <v>0</v>
      </c>
      <c r="I96" s="50"/>
      <c r="J96" s="50"/>
      <c r="K96" s="51">
        <f t="shared" si="11"/>
        <v>0</v>
      </c>
      <c r="L96" s="51">
        <f t="shared" si="12"/>
        <v>0</v>
      </c>
      <c r="M96" s="52"/>
    </row>
    <row r="97" spans="1:13" x14ac:dyDescent="0.25">
      <c r="A97" s="45">
        <v>95</v>
      </c>
      <c r="B97" s="46"/>
      <c r="C97" s="47"/>
      <c r="D97" s="46"/>
      <c r="E97" s="53"/>
      <c r="F97" s="49"/>
      <c r="G97" s="50"/>
      <c r="H97" s="51">
        <f t="shared" si="10"/>
        <v>0</v>
      </c>
      <c r="I97" s="50"/>
      <c r="J97" s="50"/>
      <c r="K97" s="51">
        <f t="shared" si="11"/>
        <v>0</v>
      </c>
      <c r="L97" s="51">
        <f t="shared" si="12"/>
        <v>0</v>
      </c>
      <c r="M97" s="52"/>
    </row>
    <row r="98" spans="1:13" x14ac:dyDescent="0.25">
      <c r="A98" s="45">
        <v>96</v>
      </c>
      <c r="B98" s="46"/>
      <c r="C98" s="47"/>
      <c r="D98" s="46"/>
      <c r="E98" s="53"/>
      <c r="F98" s="49"/>
      <c r="G98" s="50"/>
      <c r="H98" s="51">
        <f t="shared" si="10"/>
        <v>0</v>
      </c>
      <c r="I98" s="50"/>
      <c r="J98" s="50"/>
      <c r="K98" s="51">
        <f t="shared" si="11"/>
        <v>0</v>
      </c>
      <c r="L98" s="51">
        <f t="shared" si="12"/>
        <v>0</v>
      </c>
      <c r="M98" s="52"/>
    </row>
    <row r="99" spans="1:13" x14ac:dyDescent="0.25">
      <c r="A99" s="45">
        <v>97</v>
      </c>
      <c r="B99" s="46"/>
      <c r="C99" s="47"/>
      <c r="D99" s="46"/>
      <c r="E99" s="53"/>
      <c r="F99" s="49"/>
      <c r="G99" s="50"/>
      <c r="H99" s="51">
        <f t="shared" si="10"/>
        <v>0</v>
      </c>
      <c r="I99" s="50"/>
      <c r="J99" s="50"/>
      <c r="K99" s="51">
        <f t="shared" si="11"/>
        <v>0</v>
      </c>
      <c r="L99" s="51">
        <f t="shared" si="12"/>
        <v>0</v>
      </c>
      <c r="M99" s="52"/>
    </row>
    <row r="100" spans="1:13" x14ac:dyDescent="0.25">
      <c r="A100" s="45">
        <v>98</v>
      </c>
      <c r="B100" s="46"/>
      <c r="C100" s="47"/>
      <c r="D100" s="46"/>
      <c r="E100" s="53"/>
      <c r="F100" s="49"/>
      <c r="G100" s="50"/>
      <c r="H100" s="51">
        <f t="shared" si="10"/>
        <v>0</v>
      </c>
      <c r="I100" s="50"/>
      <c r="J100" s="50"/>
      <c r="K100" s="51">
        <f t="shared" si="11"/>
        <v>0</v>
      </c>
      <c r="L100" s="51">
        <f t="shared" si="12"/>
        <v>0</v>
      </c>
      <c r="M100" s="52"/>
    </row>
    <row r="101" spans="1:13" x14ac:dyDescent="0.25">
      <c r="A101" s="45">
        <v>99</v>
      </c>
      <c r="B101" s="46"/>
      <c r="C101" s="47"/>
      <c r="D101" s="46"/>
      <c r="E101" s="53"/>
      <c r="F101" s="49"/>
      <c r="G101" s="50"/>
      <c r="H101" s="51">
        <f t="shared" si="10"/>
        <v>0</v>
      </c>
      <c r="I101" s="50"/>
      <c r="J101" s="50"/>
      <c r="K101" s="51">
        <f t="shared" si="11"/>
        <v>0</v>
      </c>
      <c r="L101" s="51">
        <f t="shared" si="12"/>
        <v>0</v>
      </c>
      <c r="M101" s="52"/>
    </row>
    <row r="102" spans="1:13" ht="15.75" thickBot="1" x14ac:dyDescent="0.3">
      <c r="A102" s="54">
        <v>100</v>
      </c>
      <c r="B102" s="55"/>
      <c r="C102" s="56"/>
      <c r="D102" s="55"/>
      <c r="E102" s="57"/>
      <c r="F102" s="58"/>
      <c r="G102" s="59"/>
      <c r="H102" s="60">
        <f t="shared" si="10"/>
        <v>0</v>
      </c>
      <c r="I102" s="59"/>
      <c r="J102" s="59"/>
      <c r="K102" s="60">
        <f t="shared" si="11"/>
        <v>0</v>
      </c>
      <c r="L102" s="60">
        <f t="shared" si="12"/>
        <v>0</v>
      </c>
      <c r="M102" s="61"/>
    </row>
    <row r="103" spans="1:13" x14ac:dyDescent="0.25">
      <c r="A103" s="62"/>
    </row>
  </sheetData>
  <sortState ref="A3:M21">
    <sortCondition ref="A3:A21"/>
  </sortState>
  <dataValidations count="2"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K2:L1048576 H3:H102"/>
    <dataValidation type="decimal" operator="lessThanOrEqual" allowBlank="1" showInputMessage="1" showErrorMessage="1" sqref="G2:G1048576">
      <formula1>45000</formula1>
    </dataValidation>
  </dataValidations>
  <pageMargins left="0.70866141732283505" right="0.70866141732283505" top="0.74803149606299202" bottom="0.74803149606299202" header="0.31496062992126" footer="0.31496062992126"/>
  <pageSetup paperSize="9" scale="57" fitToHeight="0" orientation="landscape" r:id="rId1"/>
  <headerFooter>
    <oddHeader>&amp;LOrganizatia:
______________________________________________________________&amp;CTitlul Proiectului:
______________________________________________________________&amp;R&amp;"-,Bold"Anexa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cheltuieli'!$G$1:$G$9</xm:f>
          </x14:formula1>
          <xm:sqref>M1:M1048576</xm:sqref>
        </x14:dataValidation>
        <x14:dataValidation type="list" allowBlank="1" showInputMessage="1" showErrorMessage="1" error="Selectati eligibil sau neeligibil" promptTitle="OBLIGATORIU" prompt="Incadreaza linia de buget in cheltuieli eligibile sau neeligibile. Alege din lista!">
          <x14:formula1>
            <xm:f>'Categorii cheltuieli'!$A$1:$A$2</xm:f>
          </x14:formula1>
          <xm:sqref>B1:B1048576</xm:sqref>
        </x14:dataValidation>
        <x14:dataValidation type="list" allowBlank="1" showInputMessage="1" promptTitle="OBLIGATORIU!" prompt="Selecati o subcategorie daca ati selectat categorie de chetuiala urmata de (*) in coloana alaturata (din stanga). _x000a_1.Puteti completa subcategoria de cheltuiala aleasa din lista; _x000a_2.Puteti genera subacategorii ">
          <x14:formula1>
            <xm:f>'Categorii cheltuieli'!$F$2:$F$14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/ capitol bugetar. _x000a_Orice categorie de cheltuiala selectata va fi urmata de  o subcategorie de cheltuiala (coloana urmatoare).">
          <x14:formula1>
            <xm:f>'Categorii cheltuieli'!$E$2:$E$8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20"/>
  <sheetViews>
    <sheetView tabSelected="1" topLeftCell="A4" zoomScale="160" zoomScaleNormal="160" workbookViewId="0">
      <selection activeCell="F32" sqref="F32"/>
    </sheetView>
  </sheetViews>
  <sheetFormatPr defaultRowHeight="15" x14ac:dyDescent="0.25"/>
  <cols>
    <col min="1" max="1" width="19.42578125" customWidth="1"/>
    <col min="2" max="2" width="53.85546875" style="2" customWidth="1"/>
    <col min="3" max="3" width="17.5703125" style="6" customWidth="1"/>
    <col min="4" max="4" width="31.28515625" style="1" customWidth="1"/>
    <col min="5" max="5" width="9.5703125" style="28" bestFit="1" customWidth="1"/>
    <col min="6" max="6" width="67.85546875" customWidth="1"/>
    <col min="7" max="7" width="50.5703125" customWidth="1"/>
    <col min="8" max="8" width="49.85546875" bestFit="1" customWidth="1"/>
    <col min="9" max="9" width="72.85546875" bestFit="1" customWidth="1"/>
    <col min="10" max="10" width="49.85546875" bestFit="1" customWidth="1"/>
    <col min="11" max="11" width="72.85546875" bestFit="1" customWidth="1"/>
    <col min="16381" max="16384" width="0" hidden="1" customWidth="1"/>
  </cols>
  <sheetData>
    <row r="2" spans="1:4" ht="21" x14ac:dyDescent="0.35">
      <c r="A2" s="25" t="s">
        <v>65</v>
      </c>
      <c r="B2" s="22" t="s">
        <v>9</v>
      </c>
    </row>
    <row r="3" spans="1:4" x14ac:dyDescent="0.25">
      <c r="B3" s="22" t="s">
        <v>62</v>
      </c>
      <c r="C3" s="7" t="s">
        <v>10</v>
      </c>
    </row>
    <row r="4" spans="1:4" x14ac:dyDescent="0.25">
      <c r="B4" s="3" t="s">
        <v>11</v>
      </c>
      <c r="C4" s="20"/>
      <c r="D4" s="10"/>
    </row>
    <row r="5" spans="1:4" x14ac:dyDescent="0.25">
      <c r="B5" s="5" t="s">
        <v>12</v>
      </c>
      <c r="C5" s="20">
        <f>'Anexa 1.2.a - Buget'!I1</f>
        <v>0</v>
      </c>
      <c r="D5" s="10"/>
    </row>
    <row r="6" spans="1:4" x14ac:dyDescent="0.25">
      <c r="B6" s="5" t="s">
        <v>13</v>
      </c>
      <c r="C6" s="20">
        <f>'Anexa 1.2.a - Buget'!J1</f>
        <v>0</v>
      </c>
      <c r="D6" s="10"/>
    </row>
    <row r="7" spans="1:4" ht="30" x14ac:dyDescent="0.25">
      <c r="B7" s="3" t="s">
        <v>14</v>
      </c>
      <c r="C7" s="20">
        <f>'Anexa 1.2.a - Buget'!K1</f>
        <v>0</v>
      </c>
    </row>
    <row r="8" spans="1:4" x14ac:dyDescent="0.25">
      <c r="B8" s="22" t="s">
        <v>63</v>
      </c>
      <c r="C8" s="20">
        <f>SUM(C5:C7)</f>
        <v>0</v>
      </c>
    </row>
    <row r="9" spans="1:4" x14ac:dyDescent="0.25">
      <c r="B9" s="22" t="s">
        <v>64</v>
      </c>
      <c r="C9" s="20">
        <f>'Anexa 1.2.a - Buget'!L1</f>
        <v>0</v>
      </c>
    </row>
    <row r="10" spans="1:4" ht="18.75" x14ac:dyDescent="0.3">
      <c r="B10" s="23" t="s">
        <v>20</v>
      </c>
      <c r="C10" s="21">
        <f>C8+C9</f>
        <v>0</v>
      </c>
    </row>
    <row r="11" spans="1:4" x14ac:dyDescent="0.25">
      <c r="D11" s="11"/>
    </row>
    <row r="12" spans="1:4" ht="41.25" x14ac:dyDescent="0.3">
      <c r="A12" s="25" t="s">
        <v>66</v>
      </c>
      <c r="B12" s="22" t="s">
        <v>15</v>
      </c>
    </row>
    <row r="13" spans="1:4" ht="30" x14ac:dyDescent="0.25">
      <c r="B13" s="22" t="s">
        <v>17</v>
      </c>
      <c r="C13" s="9" t="s">
        <v>10</v>
      </c>
      <c r="D13" s="12" t="s">
        <v>16</v>
      </c>
    </row>
    <row r="14" spans="1:4" x14ac:dyDescent="0.25">
      <c r="B14" s="3" t="s">
        <v>18</v>
      </c>
      <c r="C14" s="8"/>
      <c r="D14" s="4"/>
    </row>
    <row r="15" spans="1:4" x14ac:dyDescent="0.25">
      <c r="B15" s="5" t="s">
        <v>12</v>
      </c>
      <c r="C15" s="8">
        <f>C5</f>
        <v>0</v>
      </c>
      <c r="D15" s="18" t="e">
        <f>C15*100/$C$18</f>
        <v>#DIV/0!</v>
      </c>
    </row>
    <row r="16" spans="1:4" x14ac:dyDescent="0.25">
      <c r="B16" s="5" t="s">
        <v>13</v>
      </c>
      <c r="C16" s="8">
        <f>C6</f>
        <v>0</v>
      </c>
      <c r="D16" s="18" t="e">
        <f>C16*100/$C$18</f>
        <v>#DIV/0!</v>
      </c>
    </row>
    <row r="17" spans="2:4" ht="30" x14ac:dyDescent="0.25">
      <c r="B17" s="3" t="s">
        <v>14</v>
      </c>
      <c r="C17" s="8">
        <f>C7</f>
        <v>0</v>
      </c>
      <c r="D17" s="26" t="e">
        <f>C17*100/$C$18</f>
        <v>#DIV/0!</v>
      </c>
    </row>
    <row r="18" spans="2:4" x14ac:dyDescent="0.25">
      <c r="B18" s="24" t="s">
        <v>21</v>
      </c>
      <c r="C18" s="27">
        <f>SUM(C15:C17)</f>
        <v>0</v>
      </c>
      <c r="D18" s="17" t="e">
        <f>D15+D16+D17</f>
        <v>#DIV/0!</v>
      </c>
    </row>
    <row r="19" spans="2:4" x14ac:dyDescent="0.25">
      <c r="B19" s="24" t="s">
        <v>19</v>
      </c>
      <c r="C19" s="27">
        <f>'Anexa 1.2.a - Buget'!L1</f>
        <v>0</v>
      </c>
      <c r="D19" s="4"/>
    </row>
    <row r="20" spans="2:4" ht="18.75" x14ac:dyDescent="0.3">
      <c r="B20" s="23" t="s">
        <v>20</v>
      </c>
      <c r="C20" s="13">
        <f>C18+C19</f>
        <v>0</v>
      </c>
      <c r="D20" s="4"/>
    </row>
  </sheetData>
  <sheetProtection algorithmName="SHA-512" hashValue="z4jZpmHMuqdtt73bpCTTHJDYTlsjzvJ2KXyVsHEkF4shCLzksOF4weXtgjY3bZTq8tkz7w4EurXGspagMUh/tg==" saltValue="GBhV+h/ucL0nB0UUB/Y/HQ==" spinCount="100000" sheet="1" formatCells="0" formatColumns="0" formatRows="0" insertColumns="0" insertRows="0" insertHyperlinks="0" deleteColumns="0" deleteRows="0" sort="0" autoFilter="0" pivotTables="0"/>
  <conditionalFormatting sqref="D17">
    <cfRule type="cellIs" dxfId="0" priority="1" operator="between">
      <formula>80</formula>
      <formula>100</formula>
    </cfRule>
  </conditionalFormatting>
  <dataValidations count="1">
    <dataValidation type="custom" allowBlank="1" showInputMessage="1" showErrorMessage="1" errorTitle="ATENTIE! " error="ATI DEPASIT PRAGUL DE 80% CHELTUIELI ELIGIBILE SOLICITATE!" sqref="D18">
      <formula1>C18&gt;0.8*(C16+C17)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r:id="rId1"/>
  <headerFooter>
    <oddHeader>&amp;LOrganizatia:
______________________________&amp;CTitlul Proiectului:
______________________________&amp;R&amp;"-,Bold"Anexa 1.2.b&amp;"-,Regular"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4" zoomScale="130" zoomScaleNormal="130" workbookViewId="0">
      <selection activeCell="H14" sqref="H14"/>
    </sheetView>
  </sheetViews>
  <sheetFormatPr defaultRowHeight="15" x14ac:dyDescent="0.25"/>
  <cols>
    <col min="1" max="1" width="31.7109375" style="2" customWidth="1"/>
    <col min="2" max="2" width="46" style="2" customWidth="1"/>
    <col min="3" max="4" width="2.7109375" customWidth="1"/>
    <col min="5" max="5" width="28.140625" customWidth="1"/>
    <col min="6" max="6" width="26.140625" customWidth="1"/>
    <col min="7" max="7" width="11.28515625" bestFit="1" customWidth="1"/>
  </cols>
  <sheetData>
    <row r="1" spans="1:8" x14ac:dyDescent="0.25">
      <c r="A1" s="14" t="s">
        <v>5</v>
      </c>
      <c r="E1" s="16" t="s">
        <v>23</v>
      </c>
      <c r="F1" s="16" t="s">
        <v>24</v>
      </c>
      <c r="G1" t="s">
        <v>46</v>
      </c>
      <c r="H1">
        <v>80</v>
      </c>
    </row>
    <row r="2" spans="1:8" x14ac:dyDescent="0.25">
      <c r="A2" s="15" t="s">
        <v>6</v>
      </c>
      <c r="E2" s="2" t="s">
        <v>29</v>
      </c>
      <c r="F2" s="2" t="s">
        <v>25</v>
      </c>
      <c r="G2" t="s">
        <v>47</v>
      </c>
    </row>
    <row r="3" spans="1:8" x14ac:dyDescent="0.25">
      <c r="E3" s="2" t="s">
        <v>32</v>
      </c>
      <c r="F3" s="2" t="s">
        <v>26</v>
      </c>
      <c r="G3" t="s">
        <v>48</v>
      </c>
    </row>
    <row r="4" spans="1:8" ht="30" x14ac:dyDescent="0.25">
      <c r="A4" s="16" t="s">
        <v>23</v>
      </c>
      <c r="B4" s="16" t="s">
        <v>24</v>
      </c>
      <c r="E4" s="2" t="s">
        <v>34</v>
      </c>
      <c r="F4" s="2" t="s">
        <v>27</v>
      </c>
      <c r="G4" t="s">
        <v>49</v>
      </c>
    </row>
    <row r="5" spans="1:8" x14ac:dyDescent="0.25">
      <c r="A5" s="2" t="s">
        <v>29</v>
      </c>
      <c r="B5" s="2" t="s">
        <v>25</v>
      </c>
      <c r="E5" s="2" t="s">
        <v>36</v>
      </c>
      <c r="F5" s="2" t="s">
        <v>28</v>
      </c>
      <c r="G5" t="s">
        <v>50</v>
      </c>
    </row>
    <row r="6" spans="1:8" ht="30" x14ac:dyDescent="0.25">
      <c r="B6" s="2" t="s">
        <v>26</v>
      </c>
      <c r="E6" s="2" t="s">
        <v>55</v>
      </c>
      <c r="F6" s="2" t="s">
        <v>30</v>
      </c>
      <c r="G6" t="s">
        <v>51</v>
      </c>
    </row>
    <row r="7" spans="1:8" ht="45" x14ac:dyDescent="0.25">
      <c r="B7" s="2" t="s">
        <v>27</v>
      </c>
      <c r="E7" s="2" t="s">
        <v>56</v>
      </c>
      <c r="F7" s="2" t="s">
        <v>31</v>
      </c>
      <c r="G7" t="s">
        <v>52</v>
      </c>
    </row>
    <row r="8" spans="1:8" ht="30" x14ac:dyDescent="0.25">
      <c r="B8" s="2" t="s">
        <v>28</v>
      </c>
      <c r="E8" s="2" t="s">
        <v>67</v>
      </c>
      <c r="F8" s="2" t="s">
        <v>33</v>
      </c>
      <c r="G8" t="s">
        <v>53</v>
      </c>
    </row>
    <row r="9" spans="1:8" x14ac:dyDescent="0.25">
      <c r="B9" s="2" t="s">
        <v>30</v>
      </c>
      <c r="F9" s="2" t="s">
        <v>35</v>
      </c>
      <c r="G9" t="s">
        <v>54</v>
      </c>
    </row>
    <row r="10" spans="1:8" ht="60" x14ac:dyDescent="0.25">
      <c r="B10" s="2" t="s">
        <v>31</v>
      </c>
      <c r="E10" s="2"/>
      <c r="F10" s="2" t="s">
        <v>37</v>
      </c>
    </row>
    <row r="11" spans="1:8" x14ac:dyDescent="0.25">
      <c r="A11" s="2" t="s">
        <v>32</v>
      </c>
      <c r="F11" s="2" t="s">
        <v>38</v>
      </c>
    </row>
    <row r="12" spans="1:8" ht="30" x14ac:dyDescent="0.25">
      <c r="A12" s="2" t="s">
        <v>34</v>
      </c>
      <c r="B12" s="2" t="s">
        <v>33</v>
      </c>
      <c r="F12" s="2" t="s">
        <v>39</v>
      </c>
    </row>
    <row r="13" spans="1:8" ht="30" x14ac:dyDescent="0.25">
      <c r="B13" s="2" t="s">
        <v>35</v>
      </c>
      <c r="F13" s="2" t="s">
        <v>41</v>
      </c>
    </row>
    <row r="14" spans="1:8" ht="30" x14ac:dyDescent="0.25">
      <c r="A14" s="2" t="s">
        <v>36</v>
      </c>
      <c r="B14" s="2" t="s">
        <v>37</v>
      </c>
      <c r="F14" s="2" t="s">
        <v>42</v>
      </c>
    </row>
    <row r="15" spans="1:8" x14ac:dyDescent="0.25">
      <c r="B15" s="2" t="s">
        <v>38</v>
      </c>
    </row>
    <row r="16" spans="1:8" x14ac:dyDescent="0.25">
      <c r="B16" s="2" t="s">
        <v>39</v>
      </c>
      <c r="E16" s="2"/>
    </row>
    <row r="17" spans="1:2" x14ac:dyDescent="0.25">
      <c r="A17" s="2" t="s">
        <v>40</v>
      </c>
    </row>
    <row r="18" spans="1:2" x14ac:dyDescent="0.25">
      <c r="A18" s="2" t="s">
        <v>44</v>
      </c>
    </row>
    <row r="19" spans="1:2" ht="30" x14ac:dyDescent="0.25">
      <c r="A19" s="2" t="s">
        <v>43</v>
      </c>
      <c r="B19" s="2" t="s">
        <v>41</v>
      </c>
    </row>
    <row r="20" spans="1:2" x14ac:dyDescent="0.25">
      <c r="B20" s="2" t="s">
        <v>42</v>
      </c>
    </row>
  </sheetData>
  <sheetProtection algorithmName="SHA-512" hashValue="Ghnvx9Ui7HGwRGmvA+76AhgLgLjgxXkribjHjlPSu6Milrn2fqcGFy0XDIEN1PzcQjx345SE1YWhoHGmiDJaZw==" saltValue="PsD+bh4H/rZ9Svwkqjg9w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ET103"/>
  <sheetViews>
    <sheetView zoomScale="70" zoomScaleNormal="70" zoomScalePageLayoutView="40" workbookViewId="0">
      <pane ySplit="2" topLeftCell="A6" activePane="bottomLeft" state="frozenSplit"/>
      <selection pane="bottomLeft" activeCell="C30" sqref="C30"/>
    </sheetView>
  </sheetViews>
  <sheetFormatPr defaultColWidth="48.85546875" defaultRowHeight="15" x14ac:dyDescent="0.25"/>
  <cols>
    <col min="1" max="1" width="5.7109375" style="29" customWidth="1"/>
    <col min="2" max="2" width="10.85546875" style="30" customWidth="1"/>
    <col min="3" max="3" width="40.7109375" style="31" customWidth="1"/>
    <col min="4" max="4" width="27" style="30" customWidth="1"/>
    <col min="5" max="5" width="10.5703125" style="36" customWidth="1"/>
    <col min="6" max="6" width="7.28515625" style="36" customWidth="1"/>
    <col min="7" max="7" width="16.140625" style="63" customWidth="1"/>
    <col min="8" max="8" width="15.5703125" style="63" bestFit="1" customWidth="1"/>
    <col min="9" max="9" width="16.140625" style="63" customWidth="1"/>
    <col min="10" max="10" width="15.5703125" style="63" bestFit="1" customWidth="1"/>
    <col min="11" max="11" width="19.42578125" style="63" bestFit="1" customWidth="1"/>
    <col min="12" max="12" width="19.42578125" style="63" customWidth="1"/>
    <col min="13" max="13" width="22.28515625" style="30" customWidth="1"/>
    <col min="14" max="14" width="12.85546875" style="36" customWidth="1"/>
    <col min="15" max="15" width="14" style="36" customWidth="1"/>
    <col min="16" max="16" width="16" style="36" customWidth="1"/>
    <col min="17" max="16371" width="36.5703125" style="36" customWidth="1"/>
    <col min="16372" max="16372" width="13" style="36" customWidth="1"/>
    <col min="16373" max="16373" width="48.85546875" style="36"/>
    <col min="16374" max="16374" width="1.140625" style="36" customWidth="1"/>
    <col min="16375" max="16384" width="48.85546875" style="64"/>
  </cols>
  <sheetData>
    <row r="1" spans="1:13" s="36" customFormat="1" ht="24" thickBot="1" x14ac:dyDescent="0.3">
      <c r="A1" s="29"/>
      <c r="B1" s="30"/>
      <c r="C1" s="31"/>
      <c r="D1" s="30"/>
      <c r="E1" s="32"/>
      <c r="F1" s="33" t="s">
        <v>8</v>
      </c>
      <c r="G1" s="34" t="s">
        <v>7</v>
      </c>
      <c r="H1" s="35">
        <f>SUM(H3:H500)</f>
        <v>29710.43</v>
      </c>
      <c r="I1" s="35">
        <f t="shared" ref="I1:L1" si="0">SUM(I3:I500)</f>
        <v>5308.01</v>
      </c>
      <c r="J1" s="35">
        <f t="shared" si="0"/>
        <v>3399.03</v>
      </c>
      <c r="K1" s="35">
        <f t="shared" si="0"/>
        <v>21003.39</v>
      </c>
      <c r="L1" s="35">
        <f t="shared" si="0"/>
        <v>19854</v>
      </c>
      <c r="M1" s="30"/>
    </row>
    <row r="2" spans="1:13" s="44" customFormat="1" ht="77.25" thickBot="1" x14ac:dyDescent="0.3">
      <c r="A2" s="37" t="s">
        <v>68</v>
      </c>
      <c r="B2" s="38" t="s">
        <v>4</v>
      </c>
      <c r="C2" s="39" t="s">
        <v>0</v>
      </c>
      <c r="D2" s="40" t="s">
        <v>3</v>
      </c>
      <c r="E2" s="41" t="s">
        <v>45</v>
      </c>
      <c r="F2" s="41" t="s">
        <v>22</v>
      </c>
      <c r="G2" s="42" t="s">
        <v>1</v>
      </c>
      <c r="H2" s="42" t="s">
        <v>57</v>
      </c>
      <c r="I2" s="42" t="s">
        <v>58</v>
      </c>
      <c r="J2" s="42" t="s">
        <v>59</v>
      </c>
      <c r="K2" s="43" t="s">
        <v>60</v>
      </c>
      <c r="L2" s="43" t="s">
        <v>61</v>
      </c>
      <c r="M2" s="19" t="s">
        <v>2</v>
      </c>
    </row>
    <row r="3" spans="1:13" s="36" customFormat="1" ht="45" x14ac:dyDescent="0.25">
      <c r="A3" s="45">
        <v>1</v>
      </c>
      <c r="B3" s="46" t="s">
        <v>5</v>
      </c>
      <c r="C3" s="47" t="s">
        <v>67</v>
      </c>
      <c r="D3" s="46" t="s">
        <v>70</v>
      </c>
      <c r="E3" s="48" t="s">
        <v>69</v>
      </c>
      <c r="F3" s="49">
        <v>4</v>
      </c>
      <c r="G3" s="50">
        <v>1000</v>
      </c>
      <c r="H3" s="51">
        <f t="shared" ref="H3:H66" si="1">IF(B3="neeligibil",0,F3*G3)</f>
        <v>4000</v>
      </c>
      <c r="I3" s="50">
        <v>500</v>
      </c>
      <c r="J3" s="50">
        <v>3000</v>
      </c>
      <c r="K3" s="51">
        <f t="shared" ref="K3:K66" si="2">IF(B3="neeligibil",0,H3-I3-J3)</f>
        <v>500</v>
      </c>
      <c r="L3" s="51">
        <f t="shared" ref="L3:L66" si="3">IF(B3="eligibil",0,F3*G3)</f>
        <v>0</v>
      </c>
      <c r="M3" s="52" t="s">
        <v>46</v>
      </c>
    </row>
    <row r="4" spans="1:13" s="36" customFormat="1" ht="60" x14ac:dyDescent="0.25">
      <c r="A4" s="45">
        <v>2</v>
      </c>
      <c r="B4" s="46" t="s">
        <v>5</v>
      </c>
      <c r="C4" s="47" t="s">
        <v>67</v>
      </c>
      <c r="D4" s="46" t="s">
        <v>71</v>
      </c>
      <c r="E4" s="48" t="s">
        <v>69</v>
      </c>
      <c r="F4" s="49">
        <v>4</v>
      </c>
      <c r="G4" s="50">
        <v>721.11</v>
      </c>
      <c r="H4" s="51">
        <f>IF(B4="neeligibil",0,F4*G4)</f>
        <v>2884.44</v>
      </c>
      <c r="I4" s="50">
        <v>500</v>
      </c>
      <c r="J4" s="50">
        <v>250</v>
      </c>
      <c r="K4" s="51">
        <f>IF(B4="neeligibil",0,H4-I4-J4)</f>
        <v>2134.44</v>
      </c>
      <c r="L4" s="51">
        <f t="shared" si="3"/>
        <v>0</v>
      </c>
      <c r="M4" s="52" t="s">
        <v>46</v>
      </c>
    </row>
    <row r="5" spans="1:13" s="36" customFormat="1" ht="30" x14ac:dyDescent="0.25">
      <c r="A5" s="45">
        <v>3</v>
      </c>
      <c r="B5" s="46" t="s">
        <v>5</v>
      </c>
      <c r="C5" s="47" t="s">
        <v>29</v>
      </c>
      <c r="D5" s="46" t="s">
        <v>72</v>
      </c>
      <c r="E5" s="48" t="s">
        <v>73</v>
      </c>
      <c r="F5" s="49">
        <v>1</v>
      </c>
      <c r="G5" s="50">
        <v>5000</v>
      </c>
      <c r="H5" s="51">
        <f t="shared" si="1"/>
        <v>5000</v>
      </c>
      <c r="I5" s="50">
        <v>125</v>
      </c>
      <c r="J5" s="50">
        <v>125</v>
      </c>
      <c r="K5" s="51">
        <f t="shared" si="2"/>
        <v>4750</v>
      </c>
      <c r="L5" s="51">
        <f t="shared" si="3"/>
        <v>0</v>
      </c>
      <c r="M5" s="52" t="s">
        <v>74</v>
      </c>
    </row>
    <row r="6" spans="1:13" s="36" customFormat="1" ht="28.15" customHeight="1" x14ac:dyDescent="0.25">
      <c r="A6" s="45">
        <v>4</v>
      </c>
      <c r="B6" s="46" t="s">
        <v>5</v>
      </c>
      <c r="C6" s="47" t="s">
        <v>34</v>
      </c>
      <c r="D6" s="46" t="s">
        <v>76</v>
      </c>
      <c r="E6" s="48" t="s">
        <v>75</v>
      </c>
      <c r="F6" s="49">
        <v>20</v>
      </c>
      <c r="G6" s="50">
        <v>350</v>
      </c>
      <c r="H6" s="51">
        <f t="shared" si="1"/>
        <v>7000</v>
      </c>
      <c r="I6" s="50">
        <v>1</v>
      </c>
      <c r="J6" s="50">
        <v>1</v>
      </c>
      <c r="K6" s="51">
        <f t="shared" si="2"/>
        <v>6998</v>
      </c>
      <c r="L6" s="51">
        <f t="shared" si="3"/>
        <v>0</v>
      </c>
      <c r="M6" s="52" t="s">
        <v>48</v>
      </c>
    </row>
    <row r="7" spans="1:13" s="36" customFormat="1" ht="30" x14ac:dyDescent="0.25">
      <c r="A7" s="45">
        <v>5</v>
      </c>
      <c r="B7" s="46" t="s">
        <v>6</v>
      </c>
      <c r="C7" s="47" t="s">
        <v>29</v>
      </c>
      <c r="D7" s="46" t="s">
        <v>77</v>
      </c>
      <c r="E7" s="48" t="s">
        <v>78</v>
      </c>
      <c r="F7" s="49">
        <v>1</v>
      </c>
      <c r="G7" s="50">
        <v>10000</v>
      </c>
      <c r="H7" s="51">
        <f t="shared" si="1"/>
        <v>0</v>
      </c>
      <c r="I7" s="50">
        <v>0</v>
      </c>
      <c r="J7" s="50">
        <v>0</v>
      </c>
      <c r="K7" s="51">
        <f t="shared" si="2"/>
        <v>0</v>
      </c>
      <c r="L7" s="51">
        <f t="shared" si="3"/>
        <v>10000</v>
      </c>
      <c r="M7" s="52" t="s">
        <v>48</v>
      </c>
    </row>
    <row r="8" spans="1:13" s="36" customFormat="1" ht="30" x14ac:dyDescent="0.25">
      <c r="A8" s="45">
        <v>6</v>
      </c>
      <c r="B8" s="46" t="s">
        <v>5</v>
      </c>
      <c r="C8" s="47" t="s">
        <v>55</v>
      </c>
      <c r="D8" s="46" t="s">
        <v>79</v>
      </c>
      <c r="E8" s="48" t="s">
        <v>80</v>
      </c>
      <c r="F8" s="49">
        <v>200</v>
      </c>
      <c r="G8" s="50">
        <v>29.12</v>
      </c>
      <c r="H8" s="51">
        <f t="shared" si="1"/>
        <v>5824</v>
      </c>
      <c r="I8" s="50">
        <v>4125.01</v>
      </c>
      <c r="J8" s="50">
        <v>11.03</v>
      </c>
      <c r="K8" s="51">
        <f t="shared" si="2"/>
        <v>1687.9599999999998</v>
      </c>
      <c r="L8" s="51">
        <f t="shared" si="3"/>
        <v>0</v>
      </c>
      <c r="M8" s="52" t="s">
        <v>48</v>
      </c>
    </row>
    <row r="9" spans="1:13" s="36" customFormat="1" ht="60" x14ac:dyDescent="0.25">
      <c r="A9" s="45">
        <v>7</v>
      </c>
      <c r="B9" s="46" t="s">
        <v>5</v>
      </c>
      <c r="C9" s="47" t="s">
        <v>34</v>
      </c>
      <c r="D9" s="46" t="s">
        <v>82</v>
      </c>
      <c r="E9" s="48" t="s">
        <v>81</v>
      </c>
      <c r="F9" s="49">
        <v>1</v>
      </c>
      <c r="G9" s="50">
        <f>300*4.5</f>
        <v>1350</v>
      </c>
      <c r="H9" s="51">
        <f t="shared" si="1"/>
        <v>1350</v>
      </c>
      <c r="I9" s="50">
        <v>1</v>
      </c>
      <c r="J9" s="50">
        <v>1</v>
      </c>
      <c r="K9" s="51">
        <f t="shared" si="2"/>
        <v>1348</v>
      </c>
      <c r="L9" s="51">
        <f t="shared" si="3"/>
        <v>0</v>
      </c>
      <c r="M9" s="52" t="s">
        <v>52</v>
      </c>
    </row>
    <row r="10" spans="1:13" s="36" customFormat="1" ht="30" x14ac:dyDescent="0.25">
      <c r="A10" s="45">
        <v>8</v>
      </c>
      <c r="B10" s="46" t="s">
        <v>5</v>
      </c>
      <c r="C10" s="47" t="s">
        <v>36</v>
      </c>
      <c r="D10" s="46" t="s">
        <v>83</v>
      </c>
      <c r="E10" s="48" t="s">
        <v>84</v>
      </c>
      <c r="F10" s="49">
        <v>1000</v>
      </c>
      <c r="G10" s="50">
        <v>0.2</v>
      </c>
      <c r="H10" s="51">
        <f t="shared" si="1"/>
        <v>200</v>
      </c>
      <c r="I10" s="50">
        <v>55</v>
      </c>
      <c r="J10" s="50">
        <v>11</v>
      </c>
      <c r="K10" s="51">
        <f t="shared" si="2"/>
        <v>134</v>
      </c>
      <c r="L10" s="51">
        <f t="shared" si="3"/>
        <v>0</v>
      </c>
      <c r="M10" s="52" t="s">
        <v>50</v>
      </c>
    </row>
    <row r="11" spans="1:13" s="36" customFormat="1" ht="45" x14ac:dyDescent="0.25">
      <c r="A11" s="45">
        <v>9</v>
      </c>
      <c r="B11" s="46" t="s">
        <v>6</v>
      </c>
      <c r="C11" s="47" t="s">
        <v>32</v>
      </c>
      <c r="D11" s="46" t="s">
        <v>85</v>
      </c>
      <c r="E11" s="48">
        <v>1</v>
      </c>
      <c r="F11" s="49">
        <v>1</v>
      </c>
      <c r="G11" s="49">
        <v>9854</v>
      </c>
      <c r="H11" s="51">
        <f t="shared" si="1"/>
        <v>0</v>
      </c>
      <c r="I11" s="50">
        <v>0</v>
      </c>
      <c r="J11" s="50">
        <v>0</v>
      </c>
      <c r="K11" s="51">
        <f t="shared" si="2"/>
        <v>0</v>
      </c>
      <c r="L11" s="51">
        <f t="shared" si="3"/>
        <v>9854</v>
      </c>
      <c r="M11" s="52" t="s">
        <v>86</v>
      </c>
    </row>
    <row r="12" spans="1:13" s="36" customFormat="1" x14ac:dyDescent="0.25">
      <c r="A12" s="45">
        <v>10</v>
      </c>
      <c r="B12" s="46" t="s">
        <v>5</v>
      </c>
      <c r="C12" s="47" t="s">
        <v>29</v>
      </c>
      <c r="D12" s="46" t="s">
        <v>87</v>
      </c>
      <c r="E12" s="48" t="s">
        <v>73</v>
      </c>
      <c r="F12" s="49">
        <v>1</v>
      </c>
      <c r="G12" s="50">
        <v>3451.99</v>
      </c>
      <c r="H12" s="51">
        <f t="shared" si="1"/>
        <v>3451.99</v>
      </c>
      <c r="I12" s="50">
        <v>1</v>
      </c>
      <c r="J12" s="50">
        <v>0</v>
      </c>
      <c r="K12" s="51">
        <f t="shared" si="2"/>
        <v>3450.99</v>
      </c>
      <c r="L12" s="51">
        <f t="shared" si="3"/>
        <v>0</v>
      </c>
      <c r="M12" s="52" t="s">
        <v>51</v>
      </c>
    </row>
    <row r="13" spans="1:13" s="36" customFormat="1" x14ac:dyDescent="0.25">
      <c r="A13" s="45">
        <v>11</v>
      </c>
      <c r="B13" s="46"/>
      <c r="C13" s="47"/>
      <c r="D13" s="46"/>
      <c r="E13" s="48"/>
      <c r="F13" s="49"/>
      <c r="G13" s="50"/>
      <c r="H13" s="51">
        <f t="shared" si="1"/>
        <v>0</v>
      </c>
      <c r="I13" s="50"/>
      <c r="J13" s="50"/>
      <c r="K13" s="51">
        <f t="shared" si="2"/>
        <v>0</v>
      </c>
      <c r="L13" s="51">
        <f t="shared" si="3"/>
        <v>0</v>
      </c>
      <c r="M13" s="52"/>
    </row>
    <row r="14" spans="1:13" s="36" customFormat="1" x14ac:dyDescent="0.25">
      <c r="A14" s="45">
        <v>12</v>
      </c>
      <c r="B14" s="46"/>
      <c r="C14" s="47"/>
      <c r="D14" s="46"/>
      <c r="E14" s="48"/>
      <c r="F14" s="49"/>
      <c r="G14" s="50"/>
      <c r="H14" s="51">
        <f t="shared" si="1"/>
        <v>0</v>
      </c>
      <c r="I14" s="50"/>
      <c r="J14" s="50"/>
      <c r="K14" s="51">
        <f t="shared" si="2"/>
        <v>0</v>
      </c>
      <c r="L14" s="51">
        <f t="shared" si="3"/>
        <v>0</v>
      </c>
      <c r="M14" s="52"/>
    </row>
    <row r="15" spans="1:13" s="36" customFormat="1" x14ac:dyDescent="0.25">
      <c r="A15" s="45">
        <v>13</v>
      </c>
      <c r="B15" s="46"/>
      <c r="C15" s="47"/>
      <c r="D15" s="46"/>
      <c r="E15" s="48"/>
      <c r="F15" s="49"/>
      <c r="G15" s="50"/>
      <c r="H15" s="51">
        <f t="shared" si="1"/>
        <v>0</v>
      </c>
      <c r="I15" s="50"/>
      <c r="J15" s="50"/>
      <c r="K15" s="51">
        <f t="shared" si="2"/>
        <v>0</v>
      </c>
      <c r="L15" s="51">
        <f t="shared" si="3"/>
        <v>0</v>
      </c>
      <c r="M15" s="52"/>
    </row>
    <row r="16" spans="1:13" s="36" customFormat="1" x14ac:dyDescent="0.25">
      <c r="A16" s="45">
        <v>14</v>
      </c>
      <c r="B16" s="46"/>
      <c r="C16" s="47"/>
      <c r="D16" s="46"/>
      <c r="E16" s="48"/>
      <c r="F16" s="49"/>
      <c r="G16" s="50"/>
      <c r="H16" s="51">
        <f t="shared" si="1"/>
        <v>0</v>
      </c>
      <c r="I16" s="50"/>
      <c r="J16" s="50"/>
      <c r="K16" s="51">
        <f t="shared" si="2"/>
        <v>0</v>
      </c>
      <c r="L16" s="51">
        <f t="shared" si="3"/>
        <v>0</v>
      </c>
      <c r="M16" s="52"/>
    </row>
    <row r="17" spans="1:13" s="36" customFormat="1" x14ac:dyDescent="0.25">
      <c r="A17" s="45">
        <v>15</v>
      </c>
      <c r="B17" s="46"/>
      <c r="C17" s="47"/>
      <c r="D17" s="46"/>
      <c r="E17" s="48"/>
      <c r="F17" s="49"/>
      <c r="G17" s="50"/>
      <c r="H17" s="51">
        <f t="shared" si="1"/>
        <v>0</v>
      </c>
      <c r="I17" s="50"/>
      <c r="J17" s="50"/>
      <c r="K17" s="51">
        <f t="shared" si="2"/>
        <v>0</v>
      </c>
      <c r="L17" s="51">
        <f t="shared" si="3"/>
        <v>0</v>
      </c>
      <c r="M17" s="52"/>
    </row>
    <row r="18" spans="1:13" s="36" customFormat="1" x14ac:dyDescent="0.25">
      <c r="A18" s="45">
        <v>16</v>
      </c>
      <c r="B18" s="46"/>
      <c r="C18" s="47"/>
      <c r="D18" s="46"/>
      <c r="E18" s="48"/>
      <c r="F18" s="49"/>
      <c r="G18" s="50"/>
      <c r="H18" s="51">
        <f t="shared" si="1"/>
        <v>0</v>
      </c>
      <c r="I18" s="50"/>
      <c r="J18" s="50"/>
      <c r="K18" s="51">
        <f t="shared" si="2"/>
        <v>0</v>
      </c>
      <c r="L18" s="51">
        <f t="shared" si="3"/>
        <v>0</v>
      </c>
      <c r="M18" s="52"/>
    </row>
    <row r="19" spans="1:13" s="36" customFormat="1" x14ac:dyDescent="0.25">
      <c r="A19" s="45">
        <v>17</v>
      </c>
      <c r="B19" s="46"/>
      <c r="C19" s="47"/>
      <c r="D19" s="46"/>
      <c r="E19" s="48"/>
      <c r="F19" s="49"/>
      <c r="G19" s="50"/>
      <c r="H19" s="51">
        <f t="shared" si="1"/>
        <v>0</v>
      </c>
      <c r="I19" s="50"/>
      <c r="J19" s="50"/>
      <c r="K19" s="51">
        <f t="shared" si="2"/>
        <v>0</v>
      </c>
      <c r="L19" s="51">
        <f t="shared" si="3"/>
        <v>0</v>
      </c>
      <c r="M19" s="52"/>
    </row>
    <row r="20" spans="1:13" s="36" customFormat="1" x14ac:dyDescent="0.25">
      <c r="A20" s="45">
        <v>18</v>
      </c>
      <c r="B20" s="46"/>
      <c r="C20" s="47"/>
      <c r="D20" s="46"/>
      <c r="E20" s="48"/>
      <c r="F20" s="49"/>
      <c r="G20" s="50"/>
      <c r="H20" s="51">
        <f t="shared" si="1"/>
        <v>0</v>
      </c>
      <c r="I20" s="50"/>
      <c r="J20" s="50"/>
      <c r="K20" s="51">
        <f t="shared" si="2"/>
        <v>0</v>
      </c>
      <c r="L20" s="51">
        <f t="shared" si="3"/>
        <v>0</v>
      </c>
      <c r="M20" s="52"/>
    </row>
    <row r="21" spans="1:13" s="36" customFormat="1" x14ac:dyDescent="0.25">
      <c r="A21" s="45">
        <v>19</v>
      </c>
      <c r="B21" s="46"/>
      <c r="C21" s="47"/>
      <c r="D21" s="46"/>
      <c r="E21" s="48"/>
      <c r="F21" s="49"/>
      <c r="G21" s="50"/>
      <c r="H21" s="51">
        <f t="shared" si="1"/>
        <v>0</v>
      </c>
      <c r="I21" s="50"/>
      <c r="J21" s="50"/>
      <c r="K21" s="51">
        <f t="shared" si="2"/>
        <v>0</v>
      </c>
      <c r="L21" s="51">
        <f t="shared" si="3"/>
        <v>0</v>
      </c>
      <c r="M21" s="52"/>
    </row>
    <row r="22" spans="1:13" s="36" customFormat="1" x14ac:dyDescent="0.25">
      <c r="A22" s="45">
        <v>20</v>
      </c>
      <c r="B22" s="46"/>
      <c r="C22" s="47"/>
      <c r="D22" s="46"/>
      <c r="E22" s="48"/>
      <c r="F22" s="49"/>
      <c r="G22" s="50"/>
      <c r="H22" s="51">
        <f t="shared" si="1"/>
        <v>0</v>
      </c>
      <c r="I22" s="50"/>
      <c r="J22" s="50"/>
      <c r="K22" s="51">
        <f t="shared" si="2"/>
        <v>0</v>
      </c>
      <c r="L22" s="51">
        <f t="shared" si="3"/>
        <v>0</v>
      </c>
      <c r="M22" s="52"/>
    </row>
    <row r="23" spans="1:13" s="36" customFormat="1" x14ac:dyDescent="0.25">
      <c r="A23" s="45">
        <v>21</v>
      </c>
      <c r="B23" s="46"/>
      <c r="C23" s="47"/>
      <c r="D23" s="46"/>
      <c r="E23" s="53"/>
      <c r="F23" s="49"/>
      <c r="G23" s="50"/>
      <c r="H23" s="51">
        <f t="shared" si="1"/>
        <v>0</v>
      </c>
      <c r="I23" s="50"/>
      <c r="J23" s="50"/>
      <c r="K23" s="51">
        <f t="shared" si="2"/>
        <v>0</v>
      </c>
      <c r="L23" s="51">
        <f t="shared" si="3"/>
        <v>0</v>
      </c>
      <c r="M23" s="52"/>
    </row>
    <row r="24" spans="1:13" s="36" customFormat="1" x14ac:dyDescent="0.25">
      <c r="A24" s="45">
        <v>22</v>
      </c>
      <c r="B24" s="46"/>
      <c r="C24" s="47"/>
      <c r="D24" s="46"/>
      <c r="E24" s="53"/>
      <c r="F24" s="49"/>
      <c r="G24" s="50"/>
      <c r="H24" s="51">
        <f t="shared" si="1"/>
        <v>0</v>
      </c>
      <c r="I24" s="50"/>
      <c r="J24" s="50"/>
      <c r="K24" s="51">
        <f t="shared" si="2"/>
        <v>0</v>
      </c>
      <c r="L24" s="51">
        <f t="shared" si="3"/>
        <v>0</v>
      </c>
      <c r="M24" s="52"/>
    </row>
    <row r="25" spans="1:13" s="36" customFormat="1" x14ac:dyDescent="0.25">
      <c r="A25" s="45">
        <v>23</v>
      </c>
      <c r="B25" s="46"/>
      <c r="C25" s="47"/>
      <c r="D25" s="46"/>
      <c r="E25" s="53"/>
      <c r="F25" s="49"/>
      <c r="G25" s="50"/>
      <c r="H25" s="51">
        <f t="shared" si="1"/>
        <v>0</v>
      </c>
      <c r="I25" s="50"/>
      <c r="J25" s="50"/>
      <c r="K25" s="51">
        <f t="shared" si="2"/>
        <v>0</v>
      </c>
      <c r="L25" s="51">
        <f t="shared" si="3"/>
        <v>0</v>
      </c>
      <c r="M25" s="52"/>
    </row>
    <row r="26" spans="1:13" s="36" customFormat="1" x14ac:dyDescent="0.25">
      <c r="A26" s="45">
        <v>24</v>
      </c>
      <c r="B26" s="46"/>
      <c r="C26" s="47"/>
      <c r="D26" s="46"/>
      <c r="E26" s="53"/>
      <c r="F26" s="49"/>
      <c r="G26" s="50"/>
      <c r="H26" s="51">
        <f t="shared" si="1"/>
        <v>0</v>
      </c>
      <c r="I26" s="50"/>
      <c r="J26" s="50"/>
      <c r="K26" s="51">
        <f t="shared" si="2"/>
        <v>0</v>
      </c>
      <c r="L26" s="51">
        <f t="shared" si="3"/>
        <v>0</v>
      </c>
      <c r="M26" s="52"/>
    </row>
    <row r="27" spans="1:13" s="36" customFormat="1" x14ac:dyDescent="0.25">
      <c r="A27" s="45">
        <v>25</v>
      </c>
      <c r="B27" s="46"/>
      <c r="C27" s="47"/>
      <c r="D27" s="46"/>
      <c r="E27" s="53"/>
      <c r="F27" s="49"/>
      <c r="G27" s="50"/>
      <c r="H27" s="51">
        <f t="shared" si="1"/>
        <v>0</v>
      </c>
      <c r="I27" s="50"/>
      <c r="J27" s="50"/>
      <c r="K27" s="51">
        <f t="shared" si="2"/>
        <v>0</v>
      </c>
      <c r="L27" s="51">
        <f t="shared" si="3"/>
        <v>0</v>
      </c>
      <c r="M27" s="52"/>
    </row>
    <row r="28" spans="1:13" s="36" customFormat="1" x14ac:dyDescent="0.25">
      <c r="A28" s="45">
        <v>26</v>
      </c>
      <c r="B28" s="46"/>
      <c r="C28" s="47"/>
      <c r="D28" s="46"/>
      <c r="E28" s="53"/>
      <c r="F28" s="49"/>
      <c r="G28" s="50"/>
      <c r="H28" s="51">
        <f t="shared" si="1"/>
        <v>0</v>
      </c>
      <c r="I28" s="50"/>
      <c r="J28" s="50"/>
      <c r="K28" s="51">
        <f t="shared" si="2"/>
        <v>0</v>
      </c>
      <c r="L28" s="51">
        <f t="shared" si="3"/>
        <v>0</v>
      </c>
      <c r="M28" s="52"/>
    </row>
    <row r="29" spans="1:13" s="36" customFormat="1" x14ac:dyDescent="0.25">
      <c r="A29" s="45">
        <v>27</v>
      </c>
      <c r="B29" s="46"/>
      <c r="C29" s="47"/>
      <c r="D29" s="46"/>
      <c r="E29" s="53"/>
      <c r="F29" s="49"/>
      <c r="G29" s="50"/>
      <c r="H29" s="51">
        <f t="shared" si="1"/>
        <v>0</v>
      </c>
      <c r="I29" s="50"/>
      <c r="J29" s="50"/>
      <c r="K29" s="51">
        <f t="shared" si="2"/>
        <v>0</v>
      </c>
      <c r="L29" s="51">
        <f t="shared" si="3"/>
        <v>0</v>
      </c>
      <c r="M29" s="52"/>
    </row>
    <row r="30" spans="1:13" s="36" customFormat="1" x14ac:dyDescent="0.25">
      <c r="A30" s="45">
        <v>28</v>
      </c>
      <c r="B30" s="46"/>
      <c r="C30" s="47"/>
      <c r="D30" s="46"/>
      <c r="E30" s="53"/>
      <c r="F30" s="49"/>
      <c r="G30" s="50"/>
      <c r="H30" s="51">
        <f t="shared" si="1"/>
        <v>0</v>
      </c>
      <c r="I30" s="50"/>
      <c r="J30" s="50"/>
      <c r="K30" s="51">
        <f t="shared" si="2"/>
        <v>0</v>
      </c>
      <c r="L30" s="51">
        <f t="shared" si="3"/>
        <v>0</v>
      </c>
      <c r="M30" s="52"/>
    </row>
    <row r="31" spans="1:13" s="36" customFormat="1" x14ac:dyDescent="0.25">
      <c r="A31" s="45">
        <v>29</v>
      </c>
      <c r="B31" s="46"/>
      <c r="C31" s="47"/>
      <c r="D31" s="46"/>
      <c r="E31" s="53"/>
      <c r="F31" s="49"/>
      <c r="G31" s="50"/>
      <c r="H31" s="51">
        <f t="shared" si="1"/>
        <v>0</v>
      </c>
      <c r="I31" s="50"/>
      <c r="J31" s="50"/>
      <c r="K31" s="51">
        <f t="shared" si="2"/>
        <v>0</v>
      </c>
      <c r="L31" s="51">
        <f t="shared" si="3"/>
        <v>0</v>
      </c>
      <c r="M31" s="52"/>
    </row>
    <row r="32" spans="1:13" s="36" customFormat="1" x14ac:dyDescent="0.25">
      <c r="A32" s="45">
        <v>30</v>
      </c>
      <c r="B32" s="46"/>
      <c r="C32" s="47"/>
      <c r="D32" s="46"/>
      <c r="E32" s="53"/>
      <c r="F32" s="49"/>
      <c r="G32" s="50"/>
      <c r="H32" s="51">
        <f t="shared" si="1"/>
        <v>0</v>
      </c>
      <c r="I32" s="50"/>
      <c r="J32" s="50"/>
      <c r="K32" s="51">
        <f t="shared" si="2"/>
        <v>0</v>
      </c>
      <c r="L32" s="51">
        <f t="shared" si="3"/>
        <v>0</v>
      </c>
      <c r="M32" s="52"/>
    </row>
    <row r="33" spans="1:13" s="36" customFormat="1" x14ac:dyDescent="0.25">
      <c r="A33" s="45">
        <v>31</v>
      </c>
      <c r="B33" s="46"/>
      <c r="C33" s="47"/>
      <c r="D33" s="46"/>
      <c r="E33" s="53"/>
      <c r="F33" s="49"/>
      <c r="G33" s="50"/>
      <c r="H33" s="51">
        <f t="shared" si="1"/>
        <v>0</v>
      </c>
      <c r="I33" s="50"/>
      <c r="J33" s="50"/>
      <c r="K33" s="51">
        <f t="shared" si="2"/>
        <v>0</v>
      </c>
      <c r="L33" s="51">
        <f t="shared" si="3"/>
        <v>0</v>
      </c>
      <c r="M33" s="52"/>
    </row>
    <row r="34" spans="1:13" s="36" customFormat="1" x14ac:dyDescent="0.25">
      <c r="A34" s="45">
        <v>32</v>
      </c>
      <c r="B34" s="46"/>
      <c r="C34" s="47"/>
      <c r="D34" s="46"/>
      <c r="E34" s="53"/>
      <c r="F34" s="49"/>
      <c r="G34" s="50"/>
      <c r="H34" s="51">
        <f t="shared" si="1"/>
        <v>0</v>
      </c>
      <c r="I34" s="50"/>
      <c r="J34" s="50"/>
      <c r="K34" s="51">
        <f t="shared" si="2"/>
        <v>0</v>
      </c>
      <c r="L34" s="51">
        <f t="shared" si="3"/>
        <v>0</v>
      </c>
      <c r="M34" s="52"/>
    </row>
    <row r="35" spans="1:13" s="36" customFormat="1" x14ac:dyDescent="0.25">
      <c r="A35" s="45">
        <v>33</v>
      </c>
      <c r="B35" s="46"/>
      <c r="C35" s="47"/>
      <c r="D35" s="46"/>
      <c r="E35" s="53"/>
      <c r="F35" s="49"/>
      <c r="G35" s="50"/>
      <c r="H35" s="51">
        <f t="shared" si="1"/>
        <v>0</v>
      </c>
      <c r="I35" s="50"/>
      <c r="J35" s="50"/>
      <c r="K35" s="51">
        <f t="shared" si="2"/>
        <v>0</v>
      </c>
      <c r="L35" s="51">
        <f t="shared" si="3"/>
        <v>0</v>
      </c>
      <c r="M35" s="52"/>
    </row>
    <row r="36" spans="1:13" s="36" customFormat="1" x14ac:dyDescent="0.25">
      <c r="A36" s="45">
        <v>34</v>
      </c>
      <c r="B36" s="46"/>
      <c r="C36" s="47"/>
      <c r="D36" s="46"/>
      <c r="E36" s="53"/>
      <c r="F36" s="49"/>
      <c r="G36" s="50"/>
      <c r="H36" s="51">
        <f t="shared" si="1"/>
        <v>0</v>
      </c>
      <c r="I36" s="50"/>
      <c r="J36" s="50"/>
      <c r="K36" s="51">
        <f t="shared" si="2"/>
        <v>0</v>
      </c>
      <c r="L36" s="51">
        <f t="shared" si="3"/>
        <v>0</v>
      </c>
      <c r="M36" s="52"/>
    </row>
    <row r="37" spans="1:13" s="36" customFormat="1" x14ac:dyDescent="0.25">
      <c r="A37" s="45">
        <v>35</v>
      </c>
      <c r="B37" s="46"/>
      <c r="C37" s="47"/>
      <c r="D37" s="46"/>
      <c r="E37" s="53"/>
      <c r="F37" s="49"/>
      <c r="G37" s="50"/>
      <c r="H37" s="51">
        <f t="shared" si="1"/>
        <v>0</v>
      </c>
      <c r="I37" s="50"/>
      <c r="J37" s="50"/>
      <c r="K37" s="51">
        <f t="shared" si="2"/>
        <v>0</v>
      </c>
      <c r="L37" s="51">
        <f t="shared" si="3"/>
        <v>0</v>
      </c>
      <c r="M37" s="52"/>
    </row>
    <row r="38" spans="1:13" s="36" customFormat="1" x14ac:dyDescent="0.25">
      <c r="A38" s="45">
        <v>36</v>
      </c>
      <c r="B38" s="46"/>
      <c r="C38" s="47"/>
      <c r="D38" s="46"/>
      <c r="E38" s="53"/>
      <c r="F38" s="49"/>
      <c r="G38" s="50"/>
      <c r="H38" s="51">
        <f t="shared" si="1"/>
        <v>0</v>
      </c>
      <c r="I38" s="50"/>
      <c r="J38" s="50"/>
      <c r="K38" s="51">
        <f t="shared" si="2"/>
        <v>0</v>
      </c>
      <c r="L38" s="51">
        <f t="shared" si="3"/>
        <v>0</v>
      </c>
      <c r="M38" s="52"/>
    </row>
    <row r="39" spans="1:13" s="36" customFormat="1" x14ac:dyDescent="0.25">
      <c r="A39" s="45">
        <v>37</v>
      </c>
      <c r="B39" s="46"/>
      <c r="C39" s="47"/>
      <c r="D39" s="46"/>
      <c r="E39" s="53"/>
      <c r="F39" s="49"/>
      <c r="G39" s="50"/>
      <c r="H39" s="51">
        <f t="shared" si="1"/>
        <v>0</v>
      </c>
      <c r="I39" s="50"/>
      <c r="J39" s="50"/>
      <c r="K39" s="51">
        <f t="shared" si="2"/>
        <v>0</v>
      </c>
      <c r="L39" s="51">
        <f t="shared" si="3"/>
        <v>0</v>
      </c>
      <c r="M39" s="52"/>
    </row>
    <row r="40" spans="1:13" s="36" customFormat="1" x14ac:dyDescent="0.25">
      <c r="A40" s="45">
        <v>38</v>
      </c>
      <c r="B40" s="46"/>
      <c r="C40" s="47"/>
      <c r="D40" s="46"/>
      <c r="E40" s="53"/>
      <c r="F40" s="49"/>
      <c r="G40" s="50"/>
      <c r="H40" s="51">
        <f t="shared" si="1"/>
        <v>0</v>
      </c>
      <c r="I40" s="50"/>
      <c r="J40" s="50"/>
      <c r="K40" s="51">
        <f t="shared" si="2"/>
        <v>0</v>
      </c>
      <c r="L40" s="51">
        <f t="shared" si="3"/>
        <v>0</v>
      </c>
      <c r="M40" s="52"/>
    </row>
    <row r="41" spans="1:13" s="36" customFormat="1" x14ac:dyDescent="0.25">
      <c r="A41" s="45">
        <v>39</v>
      </c>
      <c r="B41" s="46"/>
      <c r="C41" s="47"/>
      <c r="D41" s="46"/>
      <c r="E41" s="53"/>
      <c r="F41" s="49"/>
      <c r="G41" s="50"/>
      <c r="H41" s="51">
        <f t="shared" si="1"/>
        <v>0</v>
      </c>
      <c r="I41" s="50"/>
      <c r="J41" s="50"/>
      <c r="K41" s="51">
        <f t="shared" si="2"/>
        <v>0</v>
      </c>
      <c r="L41" s="51">
        <f t="shared" si="3"/>
        <v>0</v>
      </c>
      <c r="M41" s="52"/>
    </row>
    <row r="42" spans="1:13" s="36" customFormat="1" x14ac:dyDescent="0.25">
      <c r="A42" s="45">
        <v>40</v>
      </c>
      <c r="B42" s="46"/>
      <c r="C42" s="47"/>
      <c r="D42" s="46"/>
      <c r="E42" s="53"/>
      <c r="F42" s="49"/>
      <c r="G42" s="50"/>
      <c r="H42" s="51">
        <f t="shared" si="1"/>
        <v>0</v>
      </c>
      <c r="I42" s="50"/>
      <c r="J42" s="50"/>
      <c r="K42" s="51">
        <f t="shared" si="2"/>
        <v>0</v>
      </c>
      <c r="L42" s="51">
        <f t="shared" si="3"/>
        <v>0</v>
      </c>
      <c r="M42" s="52"/>
    </row>
    <row r="43" spans="1:13" s="36" customFormat="1" x14ac:dyDescent="0.25">
      <c r="A43" s="45">
        <v>41</v>
      </c>
      <c r="B43" s="46"/>
      <c r="C43" s="47"/>
      <c r="D43" s="46"/>
      <c r="E43" s="53"/>
      <c r="F43" s="49"/>
      <c r="G43" s="50"/>
      <c r="H43" s="51">
        <f t="shared" si="1"/>
        <v>0</v>
      </c>
      <c r="I43" s="50"/>
      <c r="J43" s="50"/>
      <c r="K43" s="51">
        <f t="shared" si="2"/>
        <v>0</v>
      </c>
      <c r="L43" s="51">
        <f t="shared" si="3"/>
        <v>0</v>
      </c>
      <c r="M43" s="52"/>
    </row>
    <row r="44" spans="1:13" s="36" customFormat="1" x14ac:dyDescent="0.25">
      <c r="A44" s="45">
        <v>42</v>
      </c>
      <c r="B44" s="46"/>
      <c r="C44" s="47"/>
      <c r="D44" s="46"/>
      <c r="E44" s="53"/>
      <c r="F44" s="49"/>
      <c r="G44" s="50"/>
      <c r="H44" s="51">
        <f t="shared" si="1"/>
        <v>0</v>
      </c>
      <c r="I44" s="50"/>
      <c r="J44" s="50"/>
      <c r="K44" s="51">
        <f t="shared" si="2"/>
        <v>0</v>
      </c>
      <c r="L44" s="51">
        <f t="shared" si="3"/>
        <v>0</v>
      </c>
      <c r="M44" s="52"/>
    </row>
    <row r="45" spans="1:13" s="36" customFormat="1" x14ac:dyDescent="0.25">
      <c r="A45" s="45">
        <v>43</v>
      </c>
      <c r="B45" s="46"/>
      <c r="C45" s="47"/>
      <c r="D45" s="46"/>
      <c r="E45" s="53"/>
      <c r="F45" s="49"/>
      <c r="G45" s="50"/>
      <c r="H45" s="51">
        <f t="shared" si="1"/>
        <v>0</v>
      </c>
      <c r="I45" s="50"/>
      <c r="J45" s="50"/>
      <c r="K45" s="51">
        <f t="shared" si="2"/>
        <v>0</v>
      </c>
      <c r="L45" s="51">
        <f t="shared" si="3"/>
        <v>0</v>
      </c>
      <c r="M45" s="52"/>
    </row>
    <row r="46" spans="1:13" s="36" customFormat="1" x14ac:dyDescent="0.25">
      <c r="A46" s="45">
        <v>44</v>
      </c>
      <c r="B46" s="46"/>
      <c r="C46" s="47"/>
      <c r="D46" s="46"/>
      <c r="E46" s="53"/>
      <c r="F46" s="49"/>
      <c r="G46" s="50"/>
      <c r="H46" s="51">
        <f t="shared" si="1"/>
        <v>0</v>
      </c>
      <c r="I46" s="50"/>
      <c r="J46" s="50"/>
      <c r="K46" s="51">
        <f t="shared" si="2"/>
        <v>0</v>
      </c>
      <c r="L46" s="51">
        <f t="shared" si="3"/>
        <v>0</v>
      </c>
      <c r="M46" s="52"/>
    </row>
    <row r="47" spans="1:13" s="36" customFormat="1" x14ac:dyDescent="0.25">
      <c r="A47" s="45">
        <v>45</v>
      </c>
      <c r="B47" s="46"/>
      <c r="C47" s="47"/>
      <c r="D47" s="46"/>
      <c r="E47" s="53"/>
      <c r="F47" s="49"/>
      <c r="G47" s="50"/>
      <c r="H47" s="51">
        <f t="shared" si="1"/>
        <v>0</v>
      </c>
      <c r="I47" s="50"/>
      <c r="J47" s="50"/>
      <c r="K47" s="51">
        <f t="shared" si="2"/>
        <v>0</v>
      </c>
      <c r="L47" s="51">
        <f t="shared" si="3"/>
        <v>0</v>
      </c>
      <c r="M47" s="52"/>
    </row>
    <row r="48" spans="1:13" s="36" customFormat="1" x14ac:dyDescent="0.25">
      <c r="A48" s="45">
        <v>46</v>
      </c>
      <c r="B48" s="46"/>
      <c r="C48" s="47"/>
      <c r="D48" s="46"/>
      <c r="E48" s="53"/>
      <c r="F48" s="49"/>
      <c r="G48" s="50"/>
      <c r="H48" s="51">
        <f t="shared" si="1"/>
        <v>0</v>
      </c>
      <c r="I48" s="50"/>
      <c r="J48" s="50"/>
      <c r="K48" s="51">
        <f t="shared" si="2"/>
        <v>0</v>
      </c>
      <c r="L48" s="51">
        <f t="shared" si="3"/>
        <v>0</v>
      </c>
      <c r="M48" s="52"/>
    </row>
    <row r="49" spans="1:13" s="36" customFormat="1" x14ac:dyDescent="0.25">
      <c r="A49" s="45">
        <v>47</v>
      </c>
      <c r="B49" s="46"/>
      <c r="C49" s="47"/>
      <c r="D49" s="46"/>
      <c r="E49" s="53"/>
      <c r="F49" s="49"/>
      <c r="G49" s="50"/>
      <c r="H49" s="51">
        <f t="shared" si="1"/>
        <v>0</v>
      </c>
      <c r="I49" s="50"/>
      <c r="J49" s="50"/>
      <c r="K49" s="51">
        <f t="shared" si="2"/>
        <v>0</v>
      </c>
      <c r="L49" s="51">
        <f t="shared" si="3"/>
        <v>0</v>
      </c>
      <c r="M49" s="52"/>
    </row>
    <row r="50" spans="1:13" s="36" customFormat="1" x14ac:dyDescent="0.25">
      <c r="A50" s="45">
        <v>48</v>
      </c>
      <c r="B50" s="46"/>
      <c r="C50" s="47"/>
      <c r="D50" s="46"/>
      <c r="E50" s="53"/>
      <c r="F50" s="49"/>
      <c r="G50" s="50"/>
      <c r="H50" s="51">
        <f t="shared" si="1"/>
        <v>0</v>
      </c>
      <c r="I50" s="50"/>
      <c r="J50" s="50"/>
      <c r="K50" s="51">
        <f t="shared" si="2"/>
        <v>0</v>
      </c>
      <c r="L50" s="51">
        <f t="shared" si="3"/>
        <v>0</v>
      </c>
      <c r="M50" s="52"/>
    </row>
    <row r="51" spans="1:13" s="36" customFormat="1" x14ac:dyDescent="0.25">
      <c r="A51" s="45">
        <v>49</v>
      </c>
      <c r="B51" s="46"/>
      <c r="C51" s="47"/>
      <c r="D51" s="46"/>
      <c r="E51" s="53"/>
      <c r="F51" s="49"/>
      <c r="G51" s="50"/>
      <c r="H51" s="51">
        <f t="shared" si="1"/>
        <v>0</v>
      </c>
      <c r="I51" s="50"/>
      <c r="J51" s="50"/>
      <c r="K51" s="51">
        <f t="shared" si="2"/>
        <v>0</v>
      </c>
      <c r="L51" s="51">
        <f t="shared" si="3"/>
        <v>0</v>
      </c>
      <c r="M51" s="52"/>
    </row>
    <row r="52" spans="1:13" s="36" customFormat="1" x14ac:dyDescent="0.25">
      <c r="A52" s="45">
        <v>50</v>
      </c>
      <c r="B52" s="46"/>
      <c r="C52" s="47"/>
      <c r="D52" s="46"/>
      <c r="E52" s="53"/>
      <c r="F52" s="49"/>
      <c r="G52" s="50"/>
      <c r="H52" s="51">
        <f t="shared" si="1"/>
        <v>0</v>
      </c>
      <c r="I52" s="50"/>
      <c r="J52" s="50"/>
      <c r="K52" s="51">
        <f t="shared" si="2"/>
        <v>0</v>
      </c>
      <c r="L52" s="51">
        <f t="shared" si="3"/>
        <v>0</v>
      </c>
      <c r="M52" s="52"/>
    </row>
    <row r="53" spans="1:13" s="36" customFormat="1" x14ac:dyDescent="0.25">
      <c r="A53" s="45">
        <v>51</v>
      </c>
      <c r="B53" s="46"/>
      <c r="C53" s="47"/>
      <c r="D53" s="46"/>
      <c r="E53" s="53"/>
      <c r="F53" s="49"/>
      <c r="G53" s="50"/>
      <c r="H53" s="51">
        <f t="shared" si="1"/>
        <v>0</v>
      </c>
      <c r="I53" s="50"/>
      <c r="J53" s="50"/>
      <c r="K53" s="51">
        <f t="shared" si="2"/>
        <v>0</v>
      </c>
      <c r="L53" s="51">
        <f t="shared" si="3"/>
        <v>0</v>
      </c>
      <c r="M53" s="52"/>
    </row>
    <row r="54" spans="1:13" s="36" customFormat="1" x14ac:dyDescent="0.25">
      <c r="A54" s="45">
        <v>52</v>
      </c>
      <c r="B54" s="46"/>
      <c r="C54" s="47"/>
      <c r="D54" s="46"/>
      <c r="E54" s="53"/>
      <c r="F54" s="49"/>
      <c r="G54" s="50"/>
      <c r="H54" s="51">
        <f t="shared" si="1"/>
        <v>0</v>
      </c>
      <c r="I54" s="50"/>
      <c r="J54" s="50"/>
      <c r="K54" s="51">
        <f t="shared" si="2"/>
        <v>0</v>
      </c>
      <c r="L54" s="51">
        <f t="shared" si="3"/>
        <v>0</v>
      </c>
      <c r="M54" s="52"/>
    </row>
    <row r="55" spans="1:13" s="36" customFormat="1" x14ac:dyDescent="0.25">
      <c r="A55" s="45">
        <v>53</v>
      </c>
      <c r="B55" s="46"/>
      <c r="C55" s="47"/>
      <c r="D55" s="46"/>
      <c r="E55" s="53"/>
      <c r="F55" s="49"/>
      <c r="G55" s="50"/>
      <c r="H55" s="51">
        <f t="shared" si="1"/>
        <v>0</v>
      </c>
      <c r="I55" s="50"/>
      <c r="J55" s="50"/>
      <c r="K55" s="51">
        <f t="shared" si="2"/>
        <v>0</v>
      </c>
      <c r="L55" s="51">
        <f t="shared" si="3"/>
        <v>0</v>
      </c>
      <c r="M55" s="52"/>
    </row>
    <row r="56" spans="1:13" s="36" customFormat="1" x14ac:dyDescent="0.25">
      <c r="A56" s="45">
        <v>54</v>
      </c>
      <c r="B56" s="46"/>
      <c r="C56" s="47"/>
      <c r="D56" s="46"/>
      <c r="E56" s="53"/>
      <c r="F56" s="49"/>
      <c r="G56" s="50"/>
      <c r="H56" s="51">
        <f t="shared" si="1"/>
        <v>0</v>
      </c>
      <c r="I56" s="50"/>
      <c r="J56" s="50"/>
      <c r="K56" s="51">
        <f t="shared" si="2"/>
        <v>0</v>
      </c>
      <c r="L56" s="51">
        <f t="shared" si="3"/>
        <v>0</v>
      </c>
      <c r="M56" s="52"/>
    </row>
    <row r="57" spans="1:13" s="36" customFormat="1" x14ac:dyDescent="0.25">
      <c r="A57" s="45">
        <v>55</v>
      </c>
      <c r="B57" s="46"/>
      <c r="C57" s="47"/>
      <c r="D57" s="46"/>
      <c r="E57" s="53"/>
      <c r="F57" s="49"/>
      <c r="G57" s="50"/>
      <c r="H57" s="51">
        <f t="shared" si="1"/>
        <v>0</v>
      </c>
      <c r="I57" s="50"/>
      <c r="J57" s="50"/>
      <c r="K57" s="51">
        <f t="shared" si="2"/>
        <v>0</v>
      </c>
      <c r="L57" s="51">
        <f t="shared" si="3"/>
        <v>0</v>
      </c>
      <c r="M57" s="52"/>
    </row>
    <row r="58" spans="1:13" s="36" customFormat="1" x14ac:dyDescent="0.25">
      <c r="A58" s="45">
        <v>56</v>
      </c>
      <c r="B58" s="46"/>
      <c r="C58" s="47"/>
      <c r="D58" s="46"/>
      <c r="E58" s="53"/>
      <c r="F58" s="49"/>
      <c r="G58" s="50"/>
      <c r="H58" s="51">
        <f t="shared" si="1"/>
        <v>0</v>
      </c>
      <c r="I58" s="50"/>
      <c r="J58" s="50"/>
      <c r="K58" s="51">
        <f t="shared" si="2"/>
        <v>0</v>
      </c>
      <c r="L58" s="51">
        <f t="shared" si="3"/>
        <v>0</v>
      </c>
      <c r="M58" s="52"/>
    </row>
    <row r="59" spans="1:13" s="36" customFormat="1" x14ac:dyDescent="0.25">
      <c r="A59" s="45">
        <v>57</v>
      </c>
      <c r="B59" s="46"/>
      <c r="C59" s="47"/>
      <c r="D59" s="46"/>
      <c r="E59" s="53"/>
      <c r="F59" s="49"/>
      <c r="G59" s="50"/>
      <c r="H59" s="51">
        <f t="shared" si="1"/>
        <v>0</v>
      </c>
      <c r="I59" s="50"/>
      <c r="J59" s="50"/>
      <c r="K59" s="51">
        <f t="shared" si="2"/>
        <v>0</v>
      </c>
      <c r="L59" s="51">
        <f t="shared" si="3"/>
        <v>0</v>
      </c>
      <c r="M59" s="52"/>
    </row>
    <row r="60" spans="1:13" s="36" customFormat="1" x14ac:dyDescent="0.25">
      <c r="A60" s="45">
        <v>58</v>
      </c>
      <c r="B60" s="46"/>
      <c r="C60" s="47"/>
      <c r="D60" s="46"/>
      <c r="E60" s="53"/>
      <c r="F60" s="49"/>
      <c r="G60" s="50"/>
      <c r="H60" s="51">
        <f t="shared" si="1"/>
        <v>0</v>
      </c>
      <c r="I60" s="50"/>
      <c r="J60" s="50"/>
      <c r="K60" s="51">
        <f t="shared" si="2"/>
        <v>0</v>
      </c>
      <c r="L60" s="51">
        <f t="shared" si="3"/>
        <v>0</v>
      </c>
      <c r="M60" s="52"/>
    </row>
    <row r="61" spans="1:13" s="36" customFormat="1" x14ac:dyDescent="0.25">
      <c r="A61" s="45">
        <v>59</v>
      </c>
      <c r="B61" s="46"/>
      <c r="C61" s="47"/>
      <c r="D61" s="46"/>
      <c r="E61" s="53"/>
      <c r="F61" s="49"/>
      <c r="G61" s="50"/>
      <c r="H61" s="51">
        <f t="shared" si="1"/>
        <v>0</v>
      </c>
      <c r="I61" s="50"/>
      <c r="J61" s="50"/>
      <c r="K61" s="51">
        <f t="shared" si="2"/>
        <v>0</v>
      </c>
      <c r="L61" s="51">
        <f t="shared" si="3"/>
        <v>0</v>
      </c>
      <c r="M61" s="52"/>
    </row>
    <row r="62" spans="1:13" s="36" customFormat="1" x14ac:dyDescent="0.25">
      <c r="A62" s="45">
        <v>60</v>
      </c>
      <c r="B62" s="46"/>
      <c r="C62" s="47"/>
      <c r="D62" s="46"/>
      <c r="E62" s="53"/>
      <c r="F62" s="49"/>
      <c r="G62" s="50"/>
      <c r="H62" s="51">
        <f t="shared" si="1"/>
        <v>0</v>
      </c>
      <c r="I62" s="50"/>
      <c r="J62" s="50"/>
      <c r="K62" s="51">
        <f t="shared" si="2"/>
        <v>0</v>
      </c>
      <c r="L62" s="51">
        <f t="shared" si="3"/>
        <v>0</v>
      </c>
      <c r="M62" s="52"/>
    </row>
    <row r="63" spans="1:13" s="36" customFormat="1" x14ac:dyDescent="0.25">
      <c r="A63" s="45">
        <v>61</v>
      </c>
      <c r="B63" s="46"/>
      <c r="C63" s="47"/>
      <c r="D63" s="46"/>
      <c r="E63" s="53"/>
      <c r="F63" s="49"/>
      <c r="G63" s="50"/>
      <c r="H63" s="51">
        <f t="shared" si="1"/>
        <v>0</v>
      </c>
      <c r="I63" s="50"/>
      <c r="J63" s="50"/>
      <c r="K63" s="51">
        <f t="shared" si="2"/>
        <v>0</v>
      </c>
      <c r="L63" s="51">
        <f t="shared" si="3"/>
        <v>0</v>
      </c>
      <c r="M63" s="52"/>
    </row>
    <row r="64" spans="1:13" s="36" customFormat="1" x14ac:dyDescent="0.25">
      <c r="A64" s="45">
        <v>62</v>
      </c>
      <c r="B64" s="46"/>
      <c r="C64" s="47"/>
      <c r="D64" s="46"/>
      <c r="E64" s="53"/>
      <c r="F64" s="49"/>
      <c r="G64" s="50"/>
      <c r="H64" s="51">
        <f t="shared" si="1"/>
        <v>0</v>
      </c>
      <c r="I64" s="50"/>
      <c r="J64" s="50"/>
      <c r="K64" s="51">
        <f t="shared" si="2"/>
        <v>0</v>
      </c>
      <c r="L64" s="51">
        <f t="shared" si="3"/>
        <v>0</v>
      </c>
      <c r="M64" s="52"/>
    </row>
    <row r="65" spans="1:13" s="36" customFormat="1" x14ac:dyDescent="0.25">
      <c r="A65" s="45">
        <v>63</v>
      </c>
      <c r="B65" s="46"/>
      <c r="C65" s="47"/>
      <c r="D65" s="46"/>
      <c r="E65" s="53"/>
      <c r="F65" s="49"/>
      <c r="G65" s="50"/>
      <c r="H65" s="51">
        <f t="shared" si="1"/>
        <v>0</v>
      </c>
      <c r="I65" s="50"/>
      <c r="J65" s="50"/>
      <c r="K65" s="51">
        <f t="shared" si="2"/>
        <v>0</v>
      </c>
      <c r="L65" s="51">
        <f t="shared" si="3"/>
        <v>0</v>
      </c>
      <c r="M65" s="52"/>
    </row>
    <row r="66" spans="1:13" s="36" customFormat="1" x14ac:dyDescent="0.25">
      <c r="A66" s="45">
        <v>64</v>
      </c>
      <c r="B66" s="46"/>
      <c r="C66" s="47"/>
      <c r="D66" s="46"/>
      <c r="E66" s="53"/>
      <c r="F66" s="49"/>
      <c r="G66" s="50"/>
      <c r="H66" s="51">
        <f t="shared" si="1"/>
        <v>0</v>
      </c>
      <c r="I66" s="50"/>
      <c r="J66" s="50"/>
      <c r="K66" s="51">
        <f t="shared" si="2"/>
        <v>0</v>
      </c>
      <c r="L66" s="51">
        <f t="shared" si="3"/>
        <v>0</v>
      </c>
      <c r="M66" s="52"/>
    </row>
    <row r="67" spans="1:13" s="36" customFormat="1" x14ac:dyDescent="0.25">
      <c r="A67" s="45">
        <v>65</v>
      </c>
      <c r="B67" s="46"/>
      <c r="C67" s="47"/>
      <c r="D67" s="46"/>
      <c r="E67" s="53"/>
      <c r="F67" s="49"/>
      <c r="G67" s="50"/>
      <c r="H67" s="51">
        <f t="shared" ref="H67:H102" si="4">IF(B67="neeligibil",0,F67*G67)</f>
        <v>0</v>
      </c>
      <c r="I67" s="50"/>
      <c r="J67" s="50"/>
      <c r="K67" s="51">
        <f t="shared" ref="K67:K102" si="5">IF(B67="neeligibil",0,H67-I67-J67)</f>
        <v>0</v>
      </c>
      <c r="L67" s="51">
        <f t="shared" ref="L67:L102" si="6">IF(B67="eligibil",0,F67*G67)</f>
        <v>0</v>
      </c>
      <c r="M67" s="52"/>
    </row>
    <row r="68" spans="1:13" s="36" customFormat="1" x14ac:dyDescent="0.25">
      <c r="A68" s="45">
        <v>66</v>
      </c>
      <c r="B68" s="46"/>
      <c r="C68" s="47"/>
      <c r="D68" s="46"/>
      <c r="E68" s="53"/>
      <c r="F68" s="49"/>
      <c r="G68" s="50"/>
      <c r="H68" s="51">
        <f t="shared" si="4"/>
        <v>0</v>
      </c>
      <c r="I68" s="50"/>
      <c r="J68" s="50"/>
      <c r="K68" s="51">
        <f t="shared" si="5"/>
        <v>0</v>
      </c>
      <c r="L68" s="51">
        <f t="shared" si="6"/>
        <v>0</v>
      </c>
      <c r="M68" s="52"/>
    </row>
    <row r="69" spans="1:13" s="36" customFormat="1" x14ac:dyDescent="0.25">
      <c r="A69" s="45">
        <v>67</v>
      </c>
      <c r="B69" s="46"/>
      <c r="C69" s="47"/>
      <c r="D69" s="46"/>
      <c r="E69" s="53"/>
      <c r="F69" s="49"/>
      <c r="G69" s="50"/>
      <c r="H69" s="51">
        <f t="shared" si="4"/>
        <v>0</v>
      </c>
      <c r="I69" s="50"/>
      <c r="J69" s="50"/>
      <c r="K69" s="51">
        <f t="shared" si="5"/>
        <v>0</v>
      </c>
      <c r="L69" s="51">
        <f t="shared" si="6"/>
        <v>0</v>
      </c>
      <c r="M69" s="52"/>
    </row>
    <row r="70" spans="1:13" s="36" customFormat="1" x14ac:dyDescent="0.25">
      <c r="A70" s="45">
        <v>68</v>
      </c>
      <c r="B70" s="46"/>
      <c r="C70" s="47"/>
      <c r="D70" s="46"/>
      <c r="E70" s="53"/>
      <c r="F70" s="49"/>
      <c r="G70" s="50"/>
      <c r="H70" s="51">
        <f t="shared" si="4"/>
        <v>0</v>
      </c>
      <c r="I70" s="50"/>
      <c r="J70" s="50"/>
      <c r="K70" s="51">
        <f t="shared" si="5"/>
        <v>0</v>
      </c>
      <c r="L70" s="51">
        <f t="shared" si="6"/>
        <v>0</v>
      </c>
      <c r="M70" s="52"/>
    </row>
    <row r="71" spans="1:13" s="36" customFormat="1" x14ac:dyDescent="0.25">
      <c r="A71" s="45">
        <v>69</v>
      </c>
      <c r="B71" s="46"/>
      <c r="C71" s="47"/>
      <c r="D71" s="46"/>
      <c r="E71" s="53"/>
      <c r="F71" s="49"/>
      <c r="G71" s="50"/>
      <c r="H71" s="51">
        <f t="shared" si="4"/>
        <v>0</v>
      </c>
      <c r="I71" s="50"/>
      <c r="J71" s="50"/>
      <c r="K71" s="51">
        <f t="shared" si="5"/>
        <v>0</v>
      </c>
      <c r="L71" s="51">
        <f t="shared" si="6"/>
        <v>0</v>
      </c>
      <c r="M71" s="52"/>
    </row>
    <row r="72" spans="1:13" s="36" customFormat="1" x14ac:dyDescent="0.25">
      <c r="A72" s="45">
        <v>70</v>
      </c>
      <c r="B72" s="46"/>
      <c r="C72" s="47"/>
      <c r="D72" s="46"/>
      <c r="E72" s="53"/>
      <c r="F72" s="49"/>
      <c r="G72" s="50"/>
      <c r="H72" s="51">
        <f t="shared" si="4"/>
        <v>0</v>
      </c>
      <c r="I72" s="50"/>
      <c r="J72" s="50"/>
      <c r="K72" s="51">
        <f t="shared" si="5"/>
        <v>0</v>
      </c>
      <c r="L72" s="51">
        <f t="shared" si="6"/>
        <v>0</v>
      </c>
      <c r="M72" s="52"/>
    </row>
    <row r="73" spans="1:13" s="36" customFormat="1" x14ac:dyDescent="0.25">
      <c r="A73" s="45">
        <v>71</v>
      </c>
      <c r="B73" s="46"/>
      <c r="C73" s="47"/>
      <c r="D73" s="46"/>
      <c r="E73" s="53"/>
      <c r="F73" s="49"/>
      <c r="G73" s="50"/>
      <c r="H73" s="51">
        <f t="shared" si="4"/>
        <v>0</v>
      </c>
      <c r="I73" s="50"/>
      <c r="J73" s="50"/>
      <c r="K73" s="51">
        <f t="shared" si="5"/>
        <v>0</v>
      </c>
      <c r="L73" s="51">
        <f t="shared" si="6"/>
        <v>0</v>
      </c>
      <c r="M73" s="52"/>
    </row>
    <row r="74" spans="1:13" s="36" customFormat="1" x14ac:dyDescent="0.25">
      <c r="A74" s="45">
        <v>72</v>
      </c>
      <c r="B74" s="46"/>
      <c r="C74" s="47"/>
      <c r="D74" s="46"/>
      <c r="E74" s="53"/>
      <c r="F74" s="49"/>
      <c r="G74" s="50"/>
      <c r="H74" s="51">
        <f t="shared" si="4"/>
        <v>0</v>
      </c>
      <c r="I74" s="50"/>
      <c r="J74" s="50"/>
      <c r="K74" s="51">
        <f t="shared" si="5"/>
        <v>0</v>
      </c>
      <c r="L74" s="51">
        <f t="shared" si="6"/>
        <v>0</v>
      </c>
      <c r="M74" s="52"/>
    </row>
    <row r="75" spans="1:13" s="36" customFormat="1" x14ac:dyDescent="0.25">
      <c r="A75" s="45">
        <v>73</v>
      </c>
      <c r="B75" s="46"/>
      <c r="C75" s="47"/>
      <c r="D75" s="46"/>
      <c r="E75" s="53"/>
      <c r="F75" s="49"/>
      <c r="G75" s="50"/>
      <c r="H75" s="51">
        <f t="shared" si="4"/>
        <v>0</v>
      </c>
      <c r="I75" s="50"/>
      <c r="J75" s="50"/>
      <c r="K75" s="51">
        <f t="shared" si="5"/>
        <v>0</v>
      </c>
      <c r="L75" s="51">
        <f t="shared" si="6"/>
        <v>0</v>
      </c>
      <c r="M75" s="52"/>
    </row>
    <row r="76" spans="1:13" s="36" customFormat="1" x14ac:dyDescent="0.25">
      <c r="A76" s="45">
        <v>74</v>
      </c>
      <c r="B76" s="46"/>
      <c r="C76" s="47"/>
      <c r="D76" s="46"/>
      <c r="E76" s="53"/>
      <c r="F76" s="49"/>
      <c r="G76" s="50"/>
      <c r="H76" s="51">
        <f t="shared" si="4"/>
        <v>0</v>
      </c>
      <c r="I76" s="50"/>
      <c r="J76" s="50"/>
      <c r="K76" s="51">
        <f t="shared" si="5"/>
        <v>0</v>
      </c>
      <c r="L76" s="51">
        <f t="shared" si="6"/>
        <v>0</v>
      </c>
      <c r="M76" s="52"/>
    </row>
    <row r="77" spans="1:13" s="36" customFormat="1" x14ac:dyDescent="0.25">
      <c r="A77" s="45">
        <v>75</v>
      </c>
      <c r="B77" s="46"/>
      <c r="C77" s="47"/>
      <c r="D77" s="46"/>
      <c r="E77" s="53"/>
      <c r="F77" s="49"/>
      <c r="G77" s="50"/>
      <c r="H77" s="51">
        <f t="shared" si="4"/>
        <v>0</v>
      </c>
      <c r="I77" s="50"/>
      <c r="J77" s="50"/>
      <c r="K77" s="51">
        <f t="shared" si="5"/>
        <v>0</v>
      </c>
      <c r="L77" s="51">
        <f t="shared" si="6"/>
        <v>0</v>
      </c>
      <c r="M77" s="52"/>
    </row>
    <row r="78" spans="1:13" s="36" customFormat="1" x14ac:dyDescent="0.25">
      <c r="A78" s="45">
        <v>76</v>
      </c>
      <c r="B78" s="46"/>
      <c r="C78" s="47"/>
      <c r="D78" s="46"/>
      <c r="E78" s="53"/>
      <c r="F78" s="49"/>
      <c r="G78" s="50"/>
      <c r="H78" s="51">
        <f t="shared" si="4"/>
        <v>0</v>
      </c>
      <c r="I78" s="50"/>
      <c r="J78" s="50"/>
      <c r="K78" s="51">
        <f t="shared" si="5"/>
        <v>0</v>
      </c>
      <c r="L78" s="51">
        <f t="shared" si="6"/>
        <v>0</v>
      </c>
      <c r="M78" s="52"/>
    </row>
    <row r="79" spans="1:13" s="36" customFormat="1" x14ac:dyDescent="0.25">
      <c r="A79" s="45">
        <v>77</v>
      </c>
      <c r="B79" s="46"/>
      <c r="C79" s="47"/>
      <c r="D79" s="46"/>
      <c r="E79" s="53"/>
      <c r="F79" s="49"/>
      <c r="G79" s="50"/>
      <c r="H79" s="51">
        <f t="shared" si="4"/>
        <v>0</v>
      </c>
      <c r="I79" s="50"/>
      <c r="J79" s="50"/>
      <c r="K79" s="51">
        <f t="shared" si="5"/>
        <v>0</v>
      </c>
      <c r="L79" s="51">
        <f t="shared" si="6"/>
        <v>0</v>
      </c>
      <c r="M79" s="52"/>
    </row>
    <row r="80" spans="1:13" s="36" customFormat="1" x14ac:dyDescent="0.25">
      <c r="A80" s="45">
        <v>78</v>
      </c>
      <c r="B80" s="46"/>
      <c r="C80" s="47"/>
      <c r="D80" s="46"/>
      <c r="E80" s="53"/>
      <c r="F80" s="49"/>
      <c r="G80" s="50"/>
      <c r="H80" s="51">
        <f t="shared" si="4"/>
        <v>0</v>
      </c>
      <c r="I80" s="50"/>
      <c r="J80" s="50"/>
      <c r="K80" s="51">
        <f t="shared" si="5"/>
        <v>0</v>
      </c>
      <c r="L80" s="51">
        <f t="shared" si="6"/>
        <v>0</v>
      </c>
      <c r="M80" s="52"/>
    </row>
    <row r="81" spans="1:13" s="36" customFormat="1" x14ac:dyDescent="0.25">
      <c r="A81" s="45">
        <v>79</v>
      </c>
      <c r="B81" s="46"/>
      <c r="C81" s="47"/>
      <c r="D81" s="46"/>
      <c r="E81" s="53"/>
      <c r="F81" s="49"/>
      <c r="G81" s="50"/>
      <c r="H81" s="51">
        <f t="shared" si="4"/>
        <v>0</v>
      </c>
      <c r="I81" s="50"/>
      <c r="J81" s="50"/>
      <c r="K81" s="51">
        <f t="shared" si="5"/>
        <v>0</v>
      </c>
      <c r="L81" s="51">
        <f t="shared" si="6"/>
        <v>0</v>
      </c>
      <c r="M81" s="52"/>
    </row>
    <row r="82" spans="1:13" s="36" customFormat="1" x14ac:dyDescent="0.25">
      <c r="A82" s="45">
        <v>80</v>
      </c>
      <c r="B82" s="46"/>
      <c r="C82" s="47"/>
      <c r="D82" s="46"/>
      <c r="E82" s="53"/>
      <c r="F82" s="49"/>
      <c r="G82" s="50"/>
      <c r="H82" s="51">
        <f t="shared" si="4"/>
        <v>0</v>
      </c>
      <c r="I82" s="50"/>
      <c r="J82" s="50"/>
      <c r="K82" s="51">
        <f t="shared" si="5"/>
        <v>0</v>
      </c>
      <c r="L82" s="51">
        <f t="shared" si="6"/>
        <v>0</v>
      </c>
      <c r="M82" s="52"/>
    </row>
    <row r="83" spans="1:13" s="36" customFormat="1" x14ac:dyDescent="0.25">
      <c r="A83" s="45">
        <v>81</v>
      </c>
      <c r="B83" s="46"/>
      <c r="C83" s="47"/>
      <c r="D83" s="46"/>
      <c r="E83" s="53"/>
      <c r="F83" s="49"/>
      <c r="G83" s="50"/>
      <c r="H83" s="51">
        <f t="shared" si="4"/>
        <v>0</v>
      </c>
      <c r="I83" s="50"/>
      <c r="J83" s="50"/>
      <c r="K83" s="51">
        <f t="shared" si="5"/>
        <v>0</v>
      </c>
      <c r="L83" s="51">
        <f t="shared" si="6"/>
        <v>0</v>
      </c>
      <c r="M83" s="52"/>
    </row>
    <row r="84" spans="1:13" s="36" customFormat="1" x14ac:dyDescent="0.25">
      <c r="A84" s="45">
        <v>82</v>
      </c>
      <c r="B84" s="46"/>
      <c r="C84" s="47"/>
      <c r="D84" s="46"/>
      <c r="E84" s="53"/>
      <c r="F84" s="49"/>
      <c r="G84" s="50"/>
      <c r="H84" s="51">
        <f t="shared" si="4"/>
        <v>0</v>
      </c>
      <c r="I84" s="50"/>
      <c r="J84" s="50"/>
      <c r="K84" s="51">
        <f t="shared" si="5"/>
        <v>0</v>
      </c>
      <c r="L84" s="51">
        <f t="shared" si="6"/>
        <v>0</v>
      </c>
      <c r="M84" s="52"/>
    </row>
    <row r="85" spans="1:13" s="36" customFormat="1" x14ac:dyDescent="0.25">
      <c r="A85" s="45">
        <v>83</v>
      </c>
      <c r="B85" s="46"/>
      <c r="C85" s="47"/>
      <c r="D85" s="46"/>
      <c r="E85" s="53"/>
      <c r="F85" s="49"/>
      <c r="G85" s="50"/>
      <c r="H85" s="51">
        <f t="shared" si="4"/>
        <v>0</v>
      </c>
      <c r="I85" s="50"/>
      <c r="J85" s="50"/>
      <c r="K85" s="51">
        <f t="shared" si="5"/>
        <v>0</v>
      </c>
      <c r="L85" s="51">
        <f t="shared" si="6"/>
        <v>0</v>
      </c>
      <c r="M85" s="52"/>
    </row>
    <row r="86" spans="1:13" s="36" customFormat="1" x14ac:dyDescent="0.25">
      <c r="A86" s="45">
        <v>84</v>
      </c>
      <c r="B86" s="46"/>
      <c r="C86" s="47"/>
      <c r="D86" s="46"/>
      <c r="E86" s="53"/>
      <c r="F86" s="49"/>
      <c r="G86" s="50"/>
      <c r="H86" s="51">
        <f t="shared" si="4"/>
        <v>0</v>
      </c>
      <c r="I86" s="50"/>
      <c r="J86" s="50"/>
      <c r="K86" s="51">
        <f t="shared" si="5"/>
        <v>0</v>
      </c>
      <c r="L86" s="51">
        <f t="shared" si="6"/>
        <v>0</v>
      </c>
      <c r="M86" s="52"/>
    </row>
    <row r="87" spans="1:13" s="36" customFormat="1" x14ac:dyDescent="0.25">
      <c r="A87" s="45">
        <v>85</v>
      </c>
      <c r="B87" s="46"/>
      <c r="C87" s="47"/>
      <c r="D87" s="46"/>
      <c r="E87" s="53"/>
      <c r="F87" s="49"/>
      <c r="G87" s="50"/>
      <c r="H87" s="51">
        <f t="shared" si="4"/>
        <v>0</v>
      </c>
      <c r="I87" s="50"/>
      <c r="J87" s="50"/>
      <c r="K87" s="51">
        <f t="shared" si="5"/>
        <v>0</v>
      </c>
      <c r="L87" s="51">
        <f t="shared" si="6"/>
        <v>0</v>
      </c>
      <c r="M87" s="52"/>
    </row>
    <row r="88" spans="1:13" s="36" customFormat="1" x14ac:dyDescent="0.25">
      <c r="A88" s="45">
        <v>86</v>
      </c>
      <c r="B88" s="46"/>
      <c r="C88" s="47"/>
      <c r="D88" s="46"/>
      <c r="E88" s="53"/>
      <c r="F88" s="49"/>
      <c r="G88" s="50"/>
      <c r="H88" s="51">
        <f t="shared" si="4"/>
        <v>0</v>
      </c>
      <c r="I88" s="50"/>
      <c r="J88" s="50"/>
      <c r="K88" s="51">
        <f t="shared" si="5"/>
        <v>0</v>
      </c>
      <c r="L88" s="51">
        <f t="shared" si="6"/>
        <v>0</v>
      </c>
      <c r="M88" s="52"/>
    </row>
    <row r="89" spans="1:13" s="36" customFormat="1" x14ac:dyDescent="0.25">
      <c r="A89" s="45">
        <v>87</v>
      </c>
      <c r="B89" s="46"/>
      <c r="C89" s="47"/>
      <c r="D89" s="46"/>
      <c r="E89" s="53"/>
      <c r="F89" s="49"/>
      <c r="G89" s="50"/>
      <c r="H89" s="51">
        <f t="shared" si="4"/>
        <v>0</v>
      </c>
      <c r="I89" s="50"/>
      <c r="J89" s="50"/>
      <c r="K89" s="51">
        <f t="shared" si="5"/>
        <v>0</v>
      </c>
      <c r="L89" s="51">
        <f t="shared" si="6"/>
        <v>0</v>
      </c>
      <c r="M89" s="52"/>
    </row>
    <row r="90" spans="1:13" s="36" customFormat="1" x14ac:dyDescent="0.25">
      <c r="A90" s="45">
        <v>88</v>
      </c>
      <c r="B90" s="46"/>
      <c r="C90" s="47"/>
      <c r="D90" s="46"/>
      <c r="E90" s="53"/>
      <c r="F90" s="49"/>
      <c r="G90" s="50"/>
      <c r="H90" s="51">
        <f t="shared" si="4"/>
        <v>0</v>
      </c>
      <c r="I90" s="50"/>
      <c r="J90" s="50"/>
      <c r="K90" s="51">
        <f t="shared" si="5"/>
        <v>0</v>
      </c>
      <c r="L90" s="51">
        <f t="shared" si="6"/>
        <v>0</v>
      </c>
      <c r="M90" s="52"/>
    </row>
    <row r="91" spans="1:13" s="36" customFormat="1" x14ac:dyDescent="0.25">
      <c r="A91" s="45">
        <v>89</v>
      </c>
      <c r="B91" s="46"/>
      <c r="C91" s="47"/>
      <c r="D91" s="46"/>
      <c r="E91" s="53"/>
      <c r="F91" s="49"/>
      <c r="G91" s="50"/>
      <c r="H91" s="51">
        <f t="shared" si="4"/>
        <v>0</v>
      </c>
      <c r="I91" s="50"/>
      <c r="J91" s="50"/>
      <c r="K91" s="51">
        <f t="shared" si="5"/>
        <v>0</v>
      </c>
      <c r="L91" s="51">
        <f t="shared" si="6"/>
        <v>0</v>
      </c>
      <c r="M91" s="52"/>
    </row>
    <row r="92" spans="1:13" s="36" customFormat="1" x14ac:dyDescent="0.25">
      <c r="A92" s="45">
        <v>90</v>
      </c>
      <c r="B92" s="46"/>
      <c r="C92" s="47"/>
      <c r="D92" s="46"/>
      <c r="E92" s="53"/>
      <c r="F92" s="49"/>
      <c r="G92" s="50"/>
      <c r="H92" s="51">
        <f t="shared" si="4"/>
        <v>0</v>
      </c>
      <c r="I92" s="50"/>
      <c r="J92" s="50"/>
      <c r="K92" s="51">
        <f t="shared" si="5"/>
        <v>0</v>
      </c>
      <c r="L92" s="51">
        <f t="shared" si="6"/>
        <v>0</v>
      </c>
      <c r="M92" s="52"/>
    </row>
    <row r="93" spans="1:13" s="36" customFormat="1" x14ac:dyDescent="0.25">
      <c r="A93" s="45">
        <v>91</v>
      </c>
      <c r="B93" s="46"/>
      <c r="C93" s="47"/>
      <c r="D93" s="46"/>
      <c r="E93" s="53"/>
      <c r="F93" s="49"/>
      <c r="G93" s="50"/>
      <c r="H93" s="51">
        <f t="shared" si="4"/>
        <v>0</v>
      </c>
      <c r="I93" s="50"/>
      <c r="J93" s="50"/>
      <c r="K93" s="51">
        <f t="shared" si="5"/>
        <v>0</v>
      </c>
      <c r="L93" s="51">
        <f t="shared" si="6"/>
        <v>0</v>
      </c>
      <c r="M93" s="52"/>
    </row>
    <row r="94" spans="1:13" s="36" customFormat="1" x14ac:dyDescent="0.25">
      <c r="A94" s="45">
        <v>92</v>
      </c>
      <c r="B94" s="46"/>
      <c r="C94" s="47"/>
      <c r="D94" s="46"/>
      <c r="E94" s="53"/>
      <c r="F94" s="49"/>
      <c r="G94" s="50"/>
      <c r="H94" s="51">
        <f t="shared" si="4"/>
        <v>0</v>
      </c>
      <c r="I94" s="50"/>
      <c r="J94" s="50"/>
      <c r="K94" s="51">
        <f t="shared" si="5"/>
        <v>0</v>
      </c>
      <c r="L94" s="51">
        <f t="shared" si="6"/>
        <v>0</v>
      </c>
      <c r="M94" s="52"/>
    </row>
    <row r="95" spans="1:13" s="36" customFormat="1" x14ac:dyDescent="0.25">
      <c r="A95" s="45">
        <v>93</v>
      </c>
      <c r="B95" s="46"/>
      <c r="C95" s="47"/>
      <c r="D95" s="46"/>
      <c r="E95" s="53"/>
      <c r="F95" s="49"/>
      <c r="G95" s="50"/>
      <c r="H95" s="51">
        <f t="shared" si="4"/>
        <v>0</v>
      </c>
      <c r="I95" s="50"/>
      <c r="J95" s="50"/>
      <c r="K95" s="51">
        <f t="shared" si="5"/>
        <v>0</v>
      </c>
      <c r="L95" s="51">
        <f t="shared" si="6"/>
        <v>0</v>
      </c>
      <c r="M95" s="52"/>
    </row>
    <row r="96" spans="1:13" s="36" customFormat="1" x14ac:dyDescent="0.25">
      <c r="A96" s="45">
        <v>94</v>
      </c>
      <c r="B96" s="46"/>
      <c r="C96" s="47"/>
      <c r="D96" s="46"/>
      <c r="E96" s="53"/>
      <c r="F96" s="49"/>
      <c r="G96" s="50"/>
      <c r="H96" s="51">
        <f t="shared" si="4"/>
        <v>0</v>
      </c>
      <c r="I96" s="50"/>
      <c r="J96" s="50"/>
      <c r="K96" s="51">
        <f t="shared" si="5"/>
        <v>0</v>
      </c>
      <c r="L96" s="51">
        <f t="shared" si="6"/>
        <v>0</v>
      </c>
      <c r="M96" s="52"/>
    </row>
    <row r="97" spans="1:13" s="36" customFormat="1" x14ac:dyDescent="0.25">
      <c r="A97" s="45">
        <v>95</v>
      </c>
      <c r="B97" s="46"/>
      <c r="C97" s="47"/>
      <c r="D97" s="46"/>
      <c r="E97" s="53"/>
      <c r="F97" s="49"/>
      <c r="G97" s="50"/>
      <c r="H97" s="51">
        <f t="shared" si="4"/>
        <v>0</v>
      </c>
      <c r="I97" s="50"/>
      <c r="J97" s="50"/>
      <c r="K97" s="51">
        <f t="shared" si="5"/>
        <v>0</v>
      </c>
      <c r="L97" s="51">
        <f t="shared" si="6"/>
        <v>0</v>
      </c>
      <c r="M97" s="52"/>
    </row>
    <row r="98" spans="1:13" s="36" customFormat="1" x14ac:dyDescent="0.25">
      <c r="A98" s="45">
        <v>96</v>
      </c>
      <c r="B98" s="46"/>
      <c r="C98" s="47"/>
      <c r="D98" s="46"/>
      <c r="E98" s="53"/>
      <c r="F98" s="49"/>
      <c r="G98" s="50"/>
      <c r="H98" s="51">
        <f t="shared" si="4"/>
        <v>0</v>
      </c>
      <c r="I98" s="50"/>
      <c r="J98" s="50"/>
      <c r="K98" s="51">
        <f t="shared" si="5"/>
        <v>0</v>
      </c>
      <c r="L98" s="51">
        <f t="shared" si="6"/>
        <v>0</v>
      </c>
      <c r="M98" s="52"/>
    </row>
    <row r="99" spans="1:13" s="36" customFormat="1" x14ac:dyDescent="0.25">
      <c r="A99" s="45">
        <v>97</v>
      </c>
      <c r="B99" s="46"/>
      <c r="C99" s="47"/>
      <c r="D99" s="46"/>
      <c r="E99" s="53"/>
      <c r="F99" s="49"/>
      <c r="G99" s="50"/>
      <c r="H99" s="51">
        <f t="shared" si="4"/>
        <v>0</v>
      </c>
      <c r="I99" s="50"/>
      <c r="J99" s="50"/>
      <c r="K99" s="51">
        <f t="shared" si="5"/>
        <v>0</v>
      </c>
      <c r="L99" s="51">
        <f t="shared" si="6"/>
        <v>0</v>
      </c>
      <c r="M99" s="52"/>
    </row>
    <row r="100" spans="1:13" s="36" customFormat="1" x14ac:dyDescent="0.25">
      <c r="A100" s="45">
        <v>98</v>
      </c>
      <c r="B100" s="46"/>
      <c r="C100" s="47"/>
      <c r="D100" s="46"/>
      <c r="E100" s="53"/>
      <c r="F100" s="49"/>
      <c r="G100" s="50"/>
      <c r="H100" s="51">
        <f t="shared" si="4"/>
        <v>0</v>
      </c>
      <c r="I100" s="50"/>
      <c r="J100" s="50"/>
      <c r="K100" s="51">
        <f t="shared" si="5"/>
        <v>0</v>
      </c>
      <c r="L100" s="51">
        <f t="shared" si="6"/>
        <v>0</v>
      </c>
      <c r="M100" s="52"/>
    </row>
    <row r="101" spans="1:13" s="36" customFormat="1" x14ac:dyDescent="0.25">
      <c r="A101" s="45">
        <v>99</v>
      </c>
      <c r="B101" s="46"/>
      <c r="C101" s="47"/>
      <c r="D101" s="46"/>
      <c r="E101" s="53"/>
      <c r="F101" s="49"/>
      <c r="G101" s="50"/>
      <c r="H101" s="51">
        <f t="shared" si="4"/>
        <v>0</v>
      </c>
      <c r="I101" s="50"/>
      <c r="J101" s="50"/>
      <c r="K101" s="51">
        <f t="shared" si="5"/>
        <v>0</v>
      </c>
      <c r="L101" s="51">
        <f t="shared" si="6"/>
        <v>0</v>
      </c>
      <c r="M101" s="52"/>
    </row>
    <row r="102" spans="1:13" s="36" customFormat="1" ht="15.75" thickBot="1" x14ac:dyDescent="0.3">
      <c r="A102" s="54">
        <v>100</v>
      </c>
      <c r="B102" s="55"/>
      <c r="C102" s="56"/>
      <c r="D102" s="55"/>
      <c r="E102" s="57"/>
      <c r="F102" s="58"/>
      <c r="G102" s="59"/>
      <c r="H102" s="60">
        <f t="shared" si="4"/>
        <v>0</v>
      </c>
      <c r="I102" s="59"/>
      <c r="J102" s="59"/>
      <c r="K102" s="60">
        <f t="shared" si="5"/>
        <v>0</v>
      </c>
      <c r="L102" s="60">
        <f t="shared" si="6"/>
        <v>0</v>
      </c>
      <c r="M102" s="61"/>
    </row>
    <row r="103" spans="1:13" s="36" customFormat="1" x14ac:dyDescent="0.25">
      <c r="A103" s="62"/>
      <c r="B103" s="30"/>
      <c r="C103" s="31"/>
      <c r="D103" s="30"/>
      <c r="G103" s="63"/>
      <c r="H103" s="63"/>
      <c r="I103" s="63"/>
      <c r="J103" s="63"/>
      <c r="K103" s="63"/>
      <c r="L103" s="63"/>
      <c r="M103" s="30"/>
    </row>
  </sheetData>
  <dataValidations count="2">
    <dataValidation type="decimal" operator="lessThanOrEqual" allowBlank="1" showInputMessage="1" showErrorMessage="1" sqref="G2:G10 G12:G1048576">
      <formula1>45000</formula1>
    </dataValidation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K2:L1048576 H3:H102"/>
  </dataValidations>
  <pageMargins left="0.70866141732283505" right="0.70866141732283505" top="0.74803149606299202" bottom="0.74803149606299202" header="0.31496062992126" footer="0.31496062992126"/>
  <pageSetup paperSize="9" scale="57" fitToHeight="0" orientation="landscape" verticalDpi="0" r:id="rId1"/>
  <headerFooter>
    <oddHeader>&amp;LOrganizatia:
______________________________________________________________&amp;CTitlul Proiectului:
______________________________________________________________&amp;R&amp;"-,Bold"Anexa 1.2.a&amp;"-,Regular"
(parte integrantă a contractului de finanțare)</oddHeader>
    <oddFooter>&amp;CReprezentant legal / Nume, Prenume, semnaturia, stampila:
______________________________________________________________________________&amp;R&amp;P /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NU a fost selectata o categorie de cheltuala" promptTitle="OBLIGATORIU!" prompt="Selectati o categorie / capitol bugetar. _x000a_Orice categorie de cheltuiala selectata va fi urmata de  o subcategorie de cheltuiala (coloana urmatoare).">
          <x14:formula1>
            <xm:f>'Categorii cheltuieli'!$E$2:$E$8</xm:f>
          </x14:formula1>
          <xm:sqref>C1:C1048576</xm:sqref>
        </x14:dataValidation>
        <x14:dataValidation type="list" allowBlank="1" showInputMessage="1" promptTitle="OBLIGATORIU!" prompt="Selecati o subcategorie daca ati selectat categorie de chetuiala urmata de (*) in coloana alaturata (din stanga). _x000a_1.Puteti completa subcategoria de cheltuiala aleasa din lista; _x000a_2.Puteti genera subacategorii ">
          <x14:formula1>
            <xm:f>'Categorii cheltuieli'!$F$2:$F$14</xm:f>
          </x14:formula1>
          <xm:sqref>D1:D1048576</xm:sqref>
        </x14:dataValidation>
        <x14:dataValidation type="list" allowBlank="1" showInputMessage="1" showErrorMessage="1" error="Selectati eligibil sau neeligibil" promptTitle="OBLIGATORIU" prompt="Incadreaza linia de buget in cheltuieli eligibile sau neeligibile. Alege din lista!">
          <x14:formula1>
            <xm:f>'Categorii cheltuieli'!$A$1:$A$2</xm:f>
          </x14:formula1>
          <xm:sqref>B1:B1048576</xm:sqref>
        </x14:dataValidation>
        <x14:dataValidation type="list" allowBlank="1" showInputMessage="1" promptTitle="OBLIGATORIU!" prompt="Puteti completa astfel:_x000a_1.Alegeti din lista activitatea; 2 Alegeti din lista activitatea si completati denumirea; Introduceti o alta denumire_x000a_">
          <x14:formula1>
            <xm:f>'Categorii cheltuieli'!$G$1:$G$9</xm:f>
          </x14:formula1>
          <xm:sqref>M1:M1048576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Instructiuni</vt:lpstr>
      <vt:lpstr>Anexa 1.2.a - Buget</vt:lpstr>
      <vt:lpstr>Anexa 1.2.b - Indicatori</vt:lpstr>
      <vt:lpstr>Categorii cheltuieli</vt:lpstr>
      <vt:lpstr>Buget DEMO</vt:lpstr>
      <vt:lpstr>'Anexa 1.2.a - Buget'!Print_Titles</vt:lpstr>
      <vt:lpstr>'Buget DEMO'!Print_Titles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2017-03-13T12:22:53Z</cp:lastPrinted>
  <dcterms:created xsi:type="dcterms:W3CDTF">2016-09-16T07:55:59Z</dcterms:created>
  <dcterms:modified xsi:type="dcterms:W3CDTF">2017-03-13T12:22:57Z</dcterms:modified>
</cp:coreProperties>
</file>