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fileserver2\share2\Proiecte Sportive\2021\Sportul pentru toti\"/>
    </mc:Choice>
  </mc:AlternateContent>
  <xr:revisionPtr revIDLastSave="0" documentId="13_ncr:1_{D5E78E14-D6A9-4952-BC61-018DEB97AE39}" xr6:coauthVersionLast="46" xr6:coauthVersionMax="46" xr10:uidLastSave="{00000000-0000-0000-0000-000000000000}"/>
  <bookViews>
    <workbookView xWindow="75" yWindow="1560" windowWidth="28725" windowHeight="12660" xr2:uid="{00000000-000D-0000-FFFF-FFFF00000000}"/>
  </bookViews>
  <sheets>
    <sheet name="RC04 Formular Decont" sheetId="11" r:id="rId1"/>
    <sheet name="Decont DEMO &amp; Instructiuni 2021" sheetId="15" r:id="rId2"/>
    <sheet name="Tipuri de cheltuieli ELIGIBILE" sheetId="12" r:id="rId3"/>
  </sheets>
  <externalReferences>
    <externalReference r:id="rId4"/>
  </externalReferences>
  <definedNames>
    <definedName name="_xlnm.Print_Titles" localSheetId="1">'Decont DEMO &amp; Instructiuni 2021'!$9:$9</definedName>
    <definedName name="_xlnm.Print_Titles" localSheetId="0">'RC04 Formular Decont'!$9:$9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1" l="1"/>
  <c r="H4" i="11"/>
  <c r="L13" i="11"/>
  <c r="L10" i="11"/>
  <c r="L11" i="11"/>
  <c r="L12" i="11"/>
  <c r="L14" i="11"/>
  <c r="L15" i="11"/>
  <c r="L16" i="11"/>
  <c r="L17" i="11"/>
  <c r="L18" i="11"/>
  <c r="L19" i="11"/>
  <c r="G4" i="11" l="1"/>
  <c r="H5" i="11" s="1"/>
  <c r="L20" i="15"/>
  <c r="L19" i="15"/>
  <c r="L18" i="15"/>
  <c r="L17" i="15"/>
  <c r="L16" i="15"/>
  <c r="L15" i="15"/>
  <c r="L14" i="15"/>
  <c r="L13" i="15"/>
  <c r="L12" i="15"/>
  <c r="L11" i="15"/>
  <c r="L10" i="15"/>
  <c r="H6" i="15"/>
  <c r="I6" i="15" s="1"/>
  <c r="G6" i="15" s="1"/>
  <c r="H5" i="15"/>
  <c r="I5" i="15" s="1"/>
  <c r="K4" i="15"/>
  <c r="J4" i="15"/>
  <c r="I4" i="15"/>
  <c r="H4" i="15"/>
  <c r="G4" i="15"/>
  <c r="F4" i="15"/>
  <c r="G2" i="15"/>
  <c r="F2" i="15"/>
  <c r="K4" i="11" l="1"/>
  <c r="J4" i="11"/>
  <c r="G2" i="11"/>
  <c r="F2" i="11" s="1"/>
  <c r="L21" i="11" l="1"/>
  <c r="L22" i="11"/>
  <c r="L23" i="11"/>
  <c r="L24" i="11"/>
  <c r="L25" i="11"/>
  <c r="L26" i="11"/>
  <c r="L27" i="11"/>
  <c r="L28" i="11"/>
  <c r="L29" i="11"/>
  <c r="L30" i="11"/>
  <c r="L20" i="11" l="1"/>
  <c r="F4" i="11" l="1"/>
  <c r="H6" i="11" l="1"/>
  <c r="I6" i="11" s="1"/>
  <c r="G6" i="11" s="1"/>
  <c r="I5" i="11"/>
</calcChain>
</file>

<file path=xl/sharedStrings.xml><?xml version="1.0" encoding="utf-8"?>
<sst xmlns="http://schemas.openxmlformats.org/spreadsheetml/2006/main" count="118" uniqueCount="70">
  <si>
    <t>Categorie de cheltuieli</t>
  </si>
  <si>
    <t>Activitatea:</t>
  </si>
  <si>
    <t>Cofinanţare proprie</t>
  </si>
  <si>
    <t xml:space="preserve">Finanţare nerambursabilă </t>
  </si>
  <si>
    <t>Cheltuieli neeligibile</t>
  </si>
  <si>
    <t>Cheltuieli suplimentare</t>
  </si>
  <si>
    <t>Buget aprobat (lei):</t>
  </si>
  <si>
    <t>Cheltuieli efectuate (lei):</t>
  </si>
  <si>
    <t>Emitentul, Tip doc. plata (factura, bon etc.), Serie si Nr., Data</t>
  </si>
  <si>
    <t xml:space="preserve">Tip document plata (OP, bon etc.). Serie si Nr., Data platii </t>
  </si>
  <si>
    <r>
      <rPr>
        <b/>
        <u/>
        <sz val="12"/>
        <rFont val="Times New Roman"/>
        <family val="1"/>
      </rPr>
      <t xml:space="preserve">A - ELIGIBILE - </t>
    </r>
    <r>
      <rPr>
        <b/>
        <sz val="11"/>
        <rFont val="Times New Roman"/>
        <family val="1"/>
      </rPr>
      <t>Cofinanţare proprie (lei)</t>
    </r>
  </si>
  <si>
    <r>
      <rPr>
        <b/>
        <u/>
        <sz val="12"/>
        <rFont val="Times New Roman"/>
        <family val="1"/>
      </rPr>
      <t xml:space="preserve">B - ELIGIBILE - </t>
    </r>
    <r>
      <rPr>
        <b/>
        <sz val="12"/>
        <rFont val="Times New Roman"/>
        <family val="1"/>
      </rPr>
      <t xml:space="preserve">Finanţare nerambursabilă (lei)               </t>
    </r>
  </si>
  <si>
    <r>
      <rPr>
        <b/>
        <u/>
        <sz val="12"/>
        <rFont val="Times New Roman"/>
        <family val="1"/>
      </rPr>
      <t xml:space="preserve">C - NEELIGIBILE </t>
    </r>
    <r>
      <rPr>
        <b/>
        <sz val="12"/>
        <rFont val="Times New Roman"/>
        <family val="1"/>
      </rPr>
      <t>Cheltuieli neeligibile (lei)</t>
    </r>
  </si>
  <si>
    <r>
      <rPr>
        <b/>
        <u/>
        <sz val="12"/>
        <rFont val="Times New Roman"/>
        <family val="1"/>
      </rPr>
      <t>D</t>
    </r>
    <r>
      <rPr>
        <b/>
        <sz val="12"/>
        <rFont val="Times New Roman"/>
        <family val="1"/>
      </rPr>
      <t xml:space="preserve"> - Cheltuieli suplimentare - lei</t>
    </r>
  </si>
  <si>
    <t xml:space="preserve">T - Valoarea PLATITA (cu TVA Inclus)- lei </t>
  </si>
  <si>
    <r>
      <t xml:space="preserve">Plata din </t>
    </r>
    <r>
      <rPr>
        <b/>
        <u/>
        <sz val="11"/>
        <color rgb="FFFF0000"/>
        <rFont val="Times New Roman"/>
        <family val="1"/>
      </rPr>
      <t>linia de buget  nr.:</t>
    </r>
  </si>
  <si>
    <r>
      <t>VERIFICARE: T</t>
    </r>
    <r>
      <rPr>
        <b/>
        <sz val="12"/>
        <rFont val="Times New Roman"/>
        <family val="1"/>
      </rPr>
      <t xml:space="preserve"> - (A+B+C+D) = 0</t>
    </r>
  </si>
  <si>
    <t>TOTAL ELIGIBILE</t>
  </si>
  <si>
    <t>nr. categ</t>
  </si>
  <si>
    <t>1.transport</t>
  </si>
  <si>
    <t>2.cazare</t>
  </si>
  <si>
    <t>3.masa</t>
  </si>
  <si>
    <t xml:space="preserve">Categorii CHELTUIELI </t>
  </si>
  <si>
    <t>OBS</t>
  </si>
  <si>
    <t>4.inchirieri baze sportive</t>
  </si>
  <si>
    <t>5.materiale si echipament sportiv</t>
  </si>
  <si>
    <t>Procent (co)finantare cheltuit (%)</t>
  </si>
  <si>
    <t>A 1</t>
  </si>
  <si>
    <t>A 2</t>
  </si>
  <si>
    <t>A 3</t>
  </si>
  <si>
    <t>A 4</t>
  </si>
  <si>
    <t>A 5</t>
  </si>
  <si>
    <t>6.cheltuieli de promovare a acţiunilor sportive în mediul online, pentru materiale publicitare și pentru pavoazare</t>
  </si>
  <si>
    <t>A 6</t>
  </si>
  <si>
    <t>A 7</t>
  </si>
  <si>
    <t>A 8</t>
  </si>
  <si>
    <t>A 9</t>
  </si>
  <si>
    <t>A 10</t>
  </si>
  <si>
    <t>A 11</t>
  </si>
  <si>
    <t>A 12</t>
  </si>
  <si>
    <t>A 13</t>
  </si>
  <si>
    <t>A 14</t>
  </si>
  <si>
    <t>A 15</t>
  </si>
  <si>
    <t>A 16</t>
  </si>
  <si>
    <t>A 17</t>
  </si>
  <si>
    <t>A 18</t>
  </si>
  <si>
    <t>A 19</t>
  </si>
  <si>
    <t>A 20</t>
  </si>
  <si>
    <t>serviciu</t>
  </si>
  <si>
    <t>bilet tren/ avion</t>
  </si>
  <si>
    <t>auto personal</t>
  </si>
  <si>
    <t>2 camere*5 nopti</t>
  </si>
  <si>
    <t>masa cantonament ....</t>
  </si>
  <si>
    <t>echipament/ mingi</t>
  </si>
  <si>
    <t>banner</t>
  </si>
  <si>
    <t>promovare online</t>
  </si>
  <si>
    <t>polita</t>
  </si>
  <si>
    <t>premiul I</t>
  </si>
  <si>
    <t>Categorie cheltuiala</t>
  </si>
  <si>
    <t>SC Societate Comerciala SRL f.152/11.02.2020</t>
  </si>
  <si>
    <t>LEI/ Procente</t>
  </si>
  <si>
    <r>
      <t>Organizatia</t>
    </r>
    <r>
      <rPr>
        <b/>
        <sz val="11"/>
        <color rgb="FF000000"/>
        <rFont val="Calibri"/>
        <family val="2"/>
        <scheme val="minor"/>
      </rPr>
      <t xml:space="preserve">: </t>
    </r>
  </si>
  <si>
    <r>
      <t>Nr. Contract</t>
    </r>
    <r>
      <rPr>
        <b/>
        <sz val="11"/>
        <color rgb="FF000000"/>
        <rFont val="Calibri"/>
        <family val="2"/>
        <scheme val="minor"/>
      </rPr>
      <t>: _________ din ____________________</t>
    </r>
  </si>
  <si>
    <r>
      <t>Titlul Proiectului</t>
    </r>
    <r>
      <rPr>
        <b/>
        <sz val="11"/>
        <color rgb="FF000000"/>
        <rFont val="Calibri"/>
        <family val="2"/>
        <scheme val="minor"/>
      </rPr>
      <t>:_____________________________________</t>
    </r>
  </si>
  <si>
    <t>TOTAL CHELTUIELI</t>
  </si>
  <si>
    <t>Recalculare sume</t>
  </si>
  <si>
    <t>Procent finantare contract (%)</t>
  </si>
  <si>
    <t>7.premii sportivi</t>
  </si>
  <si>
    <r>
      <t>Structura sportiva</t>
    </r>
    <r>
      <rPr>
        <b/>
        <sz val="11"/>
        <color rgb="FF000000"/>
        <rFont val="Calibri"/>
        <family val="2"/>
        <scheme val="minor"/>
      </rPr>
      <t xml:space="preserve">:______________________________ </t>
    </r>
  </si>
  <si>
    <t>4.alte categorii de cheltuieli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</si>
</sst>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Times New Roman"/>
      <family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</cellStyleXfs>
  <cellXfs count="65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 wrapText="1"/>
    </xf>
    <xf numFmtId="4" fontId="7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10" fillId="0" borderId="3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righ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4" fontId="16" fillId="0" borderId="0" xfId="0" applyNumberFormat="1" applyFont="1" applyFill="1" applyAlignment="1">
      <alignment horizontal="center" vertical="center" wrapText="1"/>
    </xf>
    <xf numFmtId="0" fontId="17" fillId="0" borderId="0" xfId="0" applyFont="1"/>
    <xf numFmtId="4" fontId="19" fillId="6" borderId="0" xfId="3" applyNumberFormat="1" applyFont="1" applyFill="1" applyBorder="1" applyAlignment="1">
      <alignment horizontal="center" vertical="center"/>
    </xf>
    <xf numFmtId="4" fontId="19" fillId="5" borderId="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" fontId="7" fillId="5" borderId="5" xfId="1" applyNumberFormat="1" applyFont="1" applyFill="1" applyBorder="1" applyAlignment="1">
      <alignment horizontal="center" vertical="center" wrapText="1"/>
    </xf>
    <xf numFmtId="4" fontId="7" fillId="5" borderId="6" xfId="1" applyNumberFormat="1" applyFont="1" applyFill="1" applyBorder="1" applyAlignment="1">
      <alignment horizontal="center" vertical="center" wrapText="1"/>
    </xf>
    <xf numFmtId="4" fontId="19" fillId="5" borderId="8" xfId="2" applyNumberFormat="1" applyFont="1" applyFill="1" applyBorder="1" applyAlignment="1">
      <alignment horizontal="center" vertical="center"/>
    </xf>
    <xf numFmtId="4" fontId="19" fillId="5" borderId="10" xfId="2" applyNumberFormat="1" applyFont="1" applyFill="1" applyBorder="1" applyAlignment="1">
      <alignment horizontal="center" vertical="center"/>
    </xf>
    <xf numFmtId="4" fontId="19" fillId="5" borderId="11" xfId="2" applyNumberFormat="1" applyFont="1" applyFill="1" applyBorder="1" applyAlignment="1">
      <alignment horizontal="center" vertical="center"/>
    </xf>
    <xf numFmtId="4" fontId="19" fillId="6" borderId="5" xfId="3" applyNumberFormat="1" applyFont="1" applyFill="1" applyBorder="1" applyAlignment="1">
      <alignment horizontal="center" vertical="center"/>
    </xf>
    <xf numFmtId="4" fontId="19" fillId="6" borderId="6" xfId="3" applyNumberFormat="1" applyFont="1" applyFill="1" applyBorder="1" applyAlignment="1">
      <alignment horizontal="center" vertical="center"/>
    </xf>
    <xf numFmtId="4" fontId="19" fillId="6" borderId="8" xfId="3" applyNumberFormat="1" applyFont="1" applyFill="1" applyBorder="1" applyAlignment="1">
      <alignment horizontal="center" vertical="center"/>
    </xf>
    <xf numFmtId="0" fontId="6" fillId="6" borderId="9" xfId="1" applyFont="1" applyFill="1" applyBorder="1" applyAlignment="1">
      <alignment horizontal="left" vertical="center" wrapText="1"/>
    </xf>
    <xf numFmtId="0" fontId="8" fillId="6" borderId="10" xfId="1" applyFont="1" applyFill="1" applyBorder="1" applyAlignment="1">
      <alignment horizontal="right" vertical="center" wrapText="1"/>
    </xf>
    <xf numFmtId="4" fontId="6" fillId="6" borderId="10" xfId="1" applyNumberFormat="1" applyFont="1" applyFill="1" applyBorder="1" applyAlignment="1">
      <alignment horizontal="center" vertical="center"/>
    </xf>
    <xf numFmtId="4" fontId="19" fillId="6" borderId="10" xfId="3" applyNumberFormat="1" applyFont="1" applyFill="1" applyBorder="1" applyAlignment="1">
      <alignment horizontal="center" vertical="center"/>
    </xf>
    <xf numFmtId="4" fontId="19" fillId="6" borderId="11" xfId="3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4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left" vertical="center" wrapText="1"/>
    </xf>
    <xf numFmtId="0" fontId="6" fillId="5" borderId="7" xfId="2" applyFont="1" applyFill="1" applyBorder="1" applyAlignment="1">
      <alignment horizontal="left" vertical="center" wrapText="1"/>
    </xf>
    <xf numFmtId="0" fontId="6" fillId="5" borderId="9" xfId="2" applyFont="1" applyFill="1" applyBorder="1" applyAlignment="1">
      <alignment horizontal="left" vertical="center" wrapText="1"/>
    </xf>
    <xf numFmtId="0" fontId="7" fillId="6" borderId="7" xfId="3" applyFont="1" applyFill="1" applyBorder="1" applyAlignment="1">
      <alignment horizontal="left" vertical="center" wrapText="1"/>
    </xf>
    <xf numFmtId="0" fontId="6" fillId="4" borderId="0" xfId="1" applyFont="1" applyFill="1" applyBorder="1" applyAlignment="1">
      <alignment horizontal="left" vertical="center" wrapText="1"/>
    </xf>
    <xf numFmtId="4" fontId="6" fillId="4" borderId="0" xfId="1" applyNumberFormat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 wrapText="1"/>
    </xf>
  </cellXfs>
  <cellStyles count="4">
    <cellStyle name="Accent5" xfId="3" builtinId="45"/>
    <cellStyle name="Good" xfId="2" builtinId="26"/>
    <cellStyle name="Normal" xfId="0" builtinId="0"/>
    <cellStyle name="Normal 2" xfId="1" xr:uid="{00000000-0005-0000-0000-000003000000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0</xdr:rowOff>
    </xdr:from>
    <xdr:to>
      <xdr:col>5</xdr:col>
      <xdr:colOff>233513</xdr:colOff>
      <xdr:row>28</xdr:row>
      <xdr:rowOff>104888</xdr:rowOff>
    </xdr:to>
    <xdr:sp macro="" textlink="">
      <xdr:nvSpPr>
        <xdr:cNvPr id="2" name="Rounded Rectangular Callout 2">
          <a:extLst>
            <a:ext uri="{FF2B5EF4-FFF2-40B4-BE49-F238E27FC236}">
              <a16:creationId xmlns:a16="http://schemas.microsoft.com/office/drawing/2014/main" id="{D30A2422-661E-4438-92D0-74A9295D5F7D}"/>
            </a:ext>
          </a:extLst>
        </xdr:cNvPr>
        <xdr:cNvSpPr/>
      </xdr:nvSpPr>
      <xdr:spPr>
        <a:xfrm>
          <a:off x="3886200" y="8401050"/>
          <a:ext cx="2605238" cy="124788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6</xdr:col>
      <xdr:colOff>934363</xdr:colOff>
      <xdr:row>68</xdr:row>
      <xdr:rowOff>8965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B662D6-1769-4464-A247-CC7046ABA7AD}"/>
            </a:ext>
          </a:extLst>
        </xdr:cNvPr>
        <xdr:cNvSpPr txBox="1"/>
      </xdr:nvSpPr>
      <xdr:spPr>
        <a:xfrm>
          <a:off x="552450" y="9925050"/>
          <a:ext cx="8697238" cy="72479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General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iecte%20Sportive/2020/Sport%20de%20performanta/(etapa1)_Anexa%201.2.%20Bugetul%20actiunii,%20activitatii%20din%20cadrul%20proiectul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1.2 - BUGETUL"/>
      <sheetName val="Centralizator cheltuieli"/>
      <sheetName val="BUGET DEMO &amp; Instructiuni 2020"/>
      <sheetName val="Tipuri de cheltuieli ELIGIBILE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52" displayName="Table1352" ref="A9:L30" totalsRowShown="0" headerRowDxfId="38" dataDxfId="36" headerRowBorderDxfId="37">
  <tableColumns count="12">
    <tableColumn id="1" xr3:uid="{00000000-0010-0000-0000-000001000000}" name="Plata din linia de buget  nr.:" dataDxfId="35"/>
    <tableColumn id="2" xr3:uid="{00000000-0010-0000-0000-000002000000}" name="Activitatea:" dataDxfId="34"/>
    <tableColumn id="4" xr3:uid="{00000000-0010-0000-0000-000004000000}" name="Categorie de cheltuieli" dataDxfId="33"/>
    <tableColumn id="3" xr3:uid="{F534C189-C644-4CEE-9D56-01A22A446D10}" name="Categorie cheltuiala" dataDxfId="32"/>
    <tableColumn id="5" xr3:uid="{00000000-0010-0000-0000-000005000000}" name="Emitentul, Tip doc. plata (factura, bon etc.), Serie si Nr., Data" dataDxfId="31"/>
    <tableColumn id="6" xr3:uid="{00000000-0010-0000-0000-000006000000}" name="Tip document plata (OP, bon etc.). Serie si Nr., Data platii " dataDxfId="30"/>
    <tableColumn id="7" xr3:uid="{00000000-0010-0000-0000-000007000000}" name="T - Valoarea PLATITA (cu TVA Inclus)- lei " dataDxfId="29"/>
    <tableColumn id="8" xr3:uid="{00000000-0010-0000-0000-000008000000}" name="A - ELIGIBILE - Cofinanţare proprie (lei)" dataDxfId="28"/>
    <tableColumn id="9" xr3:uid="{00000000-0010-0000-0000-000009000000}" name="B - ELIGIBILE - Finanţare nerambursabilă (lei)               " dataDxfId="27"/>
    <tableColumn id="10" xr3:uid="{00000000-0010-0000-0000-00000A000000}" name="C - NEELIGIBILE Cheltuieli neeligibile (lei)" dataDxfId="26"/>
    <tableColumn id="11" xr3:uid="{00000000-0010-0000-0000-00000B000000}" name="D - Cheltuieli suplimentare - lei" dataDxfId="25"/>
    <tableColumn id="12" xr3:uid="{00000000-0010-0000-0000-00000C000000}" name="VERIFICARE: T - (A+B+C+D) = 0" dataDxfId="24">
      <calculatedColumnFormula>G10-H10-I10-J10-K10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BFABC-0424-4798-956B-28A8060C47E9}" name="Table13523" displayName="Table13523" ref="A9:L20" totalsRowShown="0" headerRowDxfId="14" dataDxfId="12" headerRowBorderDxfId="13">
  <tableColumns count="12">
    <tableColumn id="1" xr3:uid="{BA890CD1-CD53-4EA8-B0EC-F2378575E542}" name="Plata din linia de buget  nr.:" dataDxfId="11"/>
    <tableColumn id="2" xr3:uid="{040AF4AC-7A9A-4FD4-86FB-622F742DE686}" name="Activitatea:" dataDxfId="10"/>
    <tableColumn id="4" xr3:uid="{1AF3CE41-2588-43F6-9540-EF95E3EC2C69}" name="Categorie de cheltuieli" dataDxfId="9"/>
    <tableColumn id="3" xr3:uid="{0534EA30-580F-4E2E-B5AF-14FA294449A8}" name="Categorie cheltuiala" dataDxfId="8"/>
    <tableColumn id="5" xr3:uid="{67A052E1-04DD-4637-B3D3-9C53F38459D7}" name="Emitentul, Tip doc. plata (factura, bon etc.), Serie si Nr., Data" dataDxfId="7"/>
    <tableColumn id="6" xr3:uid="{993747EB-88AD-434E-8F0A-D757E1C99A4A}" name="Tip document plata (OP, bon etc.). Serie si Nr., Data platii " dataDxfId="6"/>
    <tableColumn id="7" xr3:uid="{34B6E951-F282-4FFE-9AB4-8CDDD0739202}" name="T - Valoarea PLATITA (cu TVA Inclus)- lei " dataDxfId="5"/>
    <tableColumn id="8" xr3:uid="{BB1961CF-450E-40CD-A631-04A7BFB1B668}" name="A - ELIGIBILE - Cofinanţare proprie (lei)" dataDxfId="4"/>
    <tableColumn id="9" xr3:uid="{362F8053-6670-4507-8448-47CB005B573A}" name="B - ELIGIBILE - Finanţare nerambursabilă (lei)               " dataDxfId="3"/>
    <tableColumn id="10" xr3:uid="{465A884D-0FB1-4C83-82E8-69C96001B76A}" name="C - NEELIGIBILE Cheltuieli neeligibile (lei)" dataDxfId="2"/>
    <tableColumn id="11" xr3:uid="{296AB100-A276-4A67-ACFF-969EADABFCFF}" name="D - Cheltuieli suplimentare - lei" dataDxfId="1"/>
    <tableColumn id="12" xr3:uid="{33715378-3FC8-492D-A667-3E93783C8FA0}" name="VERIFICARE: T - (A+B+C+D) = 0" dataDxfId="0">
      <calculatedColumnFormula>G10-H10-I10-J10-K10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48"/>
  <sheetViews>
    <sheetView tabSelected="1" zoomScaleNormal="100" workbookViewId="0">
      <selection activeCell="C10" sqref="C10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4" width="17.85546875" style="11" customWidth="1"/>
    <col min="5" max="5" width="35.5703125" style="11" customWidth="1"/>
    <col min="6" max="6" width="30.85546875" style="18" customWidth="1"/>
    <col min="7" max="8" width="18.28515625" style="12" customWidth="1"/>
    <col min="9" max="9" width="19.7109375" style="12" customWidth="1"/>
    <col min="10" max="10" width="19.28515625" style="12" bestFit="1" customWidth="1"/>
    <col min="11" max="11" width="15.140625" style="13" customWidth="1"/>
    <col min="12" max="12" width="14.5703125" style="13" customWidth="1"/>
    <col min="13" max="13" width="9" style="2" customWidth="1"/>
    <col min="14" max="16384" width="9.140625" style="2"/>
  </cols>
  <sheetData>
    <row r="1" spans="1:12" ht="28.5" x14ac:dyDescent="0.25">
      <c r="A1" s="29" t="s">
        <v>68</v>
      </c>
      <c r="E1" s="32" t="s">
        <v>60</v>
      </c>
      <c r="F1" s="33" t="s">
        <v>64</v>
      </c>
      <c r="G1" s="33" t="s">
        <v>17</v>
      </c>
      <c r="H1" s="33" t="s">
        <v>2</v>
      </c>
      <c r="I1" s="33" t="s">
        <v>3</v>
      </c>
      <c r="J1" s="33" t="s">
        <v>4</v>
      </c>
      <c r="K1" s="34" t="s">
        <v>5</v>
      </c>
    </row>
    <row r="2" spans="1:12" s="7" customFormat="1" ht="15.75" x14ac:dyDescent="0.25">
      <c r="A2" s="3"/>
      <c r="B2" s="4"/>
      <c r="C2" s="5"/>
      <c r="D2" s="5"/>
      <c r="E2" s="59" t="s">
        <v>6</v>
      </c>
      <c r="F2" s="31">
        <f>G2+J2</f>
        <v>13260</v>
      </c>
      <c r="G2" s="31">
        <f>H2+I2</f>
        <v>13260</v>
      </c>
      <c r="H2" s="31">
        <v>4960</v>
      </c>
      <c r="I2" s="31">
        <v>8300</v>
      </c>
      <c r="J2" s="31"/>
      <c r="K2" s="35"/>
    </row>
    <row r="3" spans="1:12" s="7" customFormat="1" ht="15.75" x14ac:dyDescent="0.25">
      <c r="A3" s="29" t="s">
        <v>62</v>
      </c>
      <c r="B3" s="4"/>
      <c r="C3" s="5"/>
      <c r="D3" s="5"/>
      <c r="E3" s="60" t="s">
        <v>66</v>
      </c>
      <c r="F3" s="36"/>
      <c r="G3" s="36"/>
      <c r="H3" s="36">
        <v>37.409999999999997</v>
      </c>
      <c r="I3" s="36">
        <v>62.59</v>
      </c>
      <c r="J3" s="36"/>
      <c r="K3" s="37"/>
    </row>
    <row r="4" spans="1:12" s="7" customFormat="1" ht="15.75" x14ac:dyDescent="0.25">
      <c r="A4" s="3"/>
      <c r="B4" s="4"/>
      <c r="C4" s="5"/>
      <c r="D4" s="5"/>
      <c r="E4" s="58" t="s">
        <v>7</v>
      </c>
      <c r="F4" s="38">
        <f>G4+J4+K4</f>
        <v>0</v>
      </c>
      <c r="G4" s="38">
        <f>SUM(H4:I4)</f>
        <v>0</v>
      </c>
      <c r="H4" s="38">
        <f>SUM(H10:H148)</f>
        <v>0</v>
      </c>
      <c r="I4" s="38">
        <f>SUM(I10:I148)</f>
        <v>0</v>
      </c>
      <c r="J4" s="38">
        <f>SUM(J20:J148)</f>
        <v>0</v>
      </c>
      <c r="K4" s="39">
        <f>SUM(K20:K148)</f>
        <v>0</v>
      </c>
    </row>
    <row r="5" spans="1:12" s="7" customFormat="1" ht="15.75" x14ac:dyDescent="0.25">
      <c r="A5" s="29" t="s">
        <v>63</v>
      </c>
      <c r="B5" s="4"/>
      <c r="C5" s="5"/>
      <c r="D5" s="5"/>
      <c r="E5" s="61" t="s">
        <v>26</v>
      </c>
      <c r="F5" s="30"/>
      <c r="G5" s="30">
        <v>100</v>
      </c>
      <c r="H5" s="30" t="e">
        <f>ROUND(H4*100/G4,2)</f>
        <v>#DIV/0!</v>
      </c>
      <c r="I5" s="30" t="e">
        <f>G5-H5</f>
        <v>#DIV/0!</v>
      </c>
      <c r="J5" s="30"/>
      <c r="K5" s="40"/>
    </row>
    <row r="6" spans="1:12" s="7" customFormat="1" ht="15.75" x14ac:dyDescent="0.25">
      <c r="A6" s="3"/>
      <c r="B6" s="4"/>
      <c r="C6" s="5"/>
      <c r="D6" s="5"/>
      <c r="E6" s="41" t="s">
        <v>65</v>
      </c>
      <c r="F6" s="42"/>
      <c r="G6" s="43">
        <f>H6+I6</f>
        <v>0</v>
      </c>
      <c r="H6" s="43">
        <f>G4*H3/100</f>
        <v>0</v>
      </c>
      <c r="I6" s="43">
        <f>G4-H6</f>
        <v>0</v>
      </c>
      <c r="J6" s="44"/>
      <c r="K6" s="45"/>
      <c r="L6" s="14"/>
    </row>
    <row r="7" spans="1:12" s="7" customFormat="1" ht="15.75" x14ac:dyDescent="0.25">
      <c r="A7" s="3"/>
      <c r="B7" s="4"/>
      <c r="C7" s="5"/>
      <c r="D7" s="5"/>
      <c r="E7" s="5"/>
      <c r="F7" s="15"/>
      <c r="G7" s="8"/>
      <c r="H7" s="8"/>
      <c r="I7" s="8"/>
      <c r="J7" s="8"/>
      <c r="K7" s="14"/>
      <c r="L7" s="14"/>
    </row>
    <row r="8" spans="1:12" s="7" customFormat="1" ht="16.5" thickBot="1" x14ac:dyDescent="0.3">
      <c r="A8" s="3"/>
      <c r="B8" s="4"/>
      <c r="C8" s="5"/>
      <c r="D8" s="5"/>
      <c r="E8" s="5"/>
      <c r="F8" s="16"/>
      <c r="G8" s="6"/>
      <c r="H8" s="6"/>
      <c r="I8" s="6"/>
      <c r="J8" s="6"/>
      <c r="K8" s="14"/>
      <c r="L8" s="8"/>
    </row>
    <row r="9" spans="1:12" s="9" customFormat="1" ht="72" thickBot="1" x14ac:dyDescent="0.3">
      <c r="A9" s="21" t="s">
        <v>15</v>
      </c>
      <c r="B9" s="19" t="s">
        <v>1</v>
      </c>
      <c r="C9" s="19" t="s">
        <v>0</v>
      </c>
      <c r="D9" s="19" t="s">
        <v>58</v>
      </c>
      <c r="E9" s="19" t="s">
        <v>8</v>
      </c>
      <c r="F9" s="19" t="s">
        <v>9</v>
      </c>
      <c r="G9" s="19" t="s">
        <v>14</v>
      </c>
      <c r="H9" s="19" t="s">
        <v>10</v>
      </c>
      <c r="I9" s="19" t="s">
        <v>11</v>
      </c>
      <c r="J9" s="20" t="s">
        <v>12</v>
      </c>
      <c r="K9" s="20" t="s">
        <v>13</v>
      </c>
      <c r="L9" s="17" t="s">
        <v>16</v>
      </c>
    </row>
    <row r="10" spans="1:12" s="9" customFormat="1" x14ac:dyDescent="0.25">
      <c r="A10" s="57">
        <v>1</v>
      </c>
      <c r="C10" s="62"/>
      <c r="D10" s="62"/>
      <c r="E10" s="5"/>
      <c r="F10" s="16"/>
      <c r="G10" s="63"/>
      <c r="H10" s="64"/>
      <c r="I10" s="63"/>
      <c r="J10" s="14"/>
      <c r="K10" s="14"/>
      <c r="L10" s="8">
        <f t="shared" ref="L10:L19" si="0">G10-H10-I10-J10-K10</f>
        <v>0</v>
      </c>
    </row>
    <row r="11" spans="1:12" s="9" customFormat="1" x14ac:dyDescent="0.25">
      <c r="A11" s="57">
        <v>2</v>
      </c>
      <c r="C11" s="5"/>
      <c r="D11" s="5"/>
      <c r="E11" s="5"/>
      <c r="F11" s="16"/>
      <c r="G11" s="8"/>
      <c r="H11" s="64"/>
      <c r="I11" s="8"/>
      <c r="J11" s="14"/>
      <c r="K11" s="14"/>
      <c r="L11" s="8">
        <f t="shared" si="0"/>
        <v>0</v>
      </c>
    </row>
    <row r="12" spans="1:12" s="9" customFormat="1" x14ac:dyDescent="0.25">
      <c r="A12" s="57">
        <v>3</v>
      </c>
      <c r="C12" s="62"/>
      <c r="D12" s="62"/>
      <c r="E12" s="5"/>
      <c r="F12" s="16"/>
      <c r="G12" s="63"/>
      <c r="H12" s="64"/>
      <c r="I12" s="63"/>
      <c r="J12" s="14"/>
      <c r="K12" s="14"/>
      <c r="L12" s="8">
        <f t="shared" si="0"/>
        <v>0</v>
      </c>
    </row>
    <row r="13" spans="1:12" s="9" customFormat="1" x14ac:dyDescent="0.25">
      <c r="A13" s="57">
        <v>4</v>
      </c>
      <c r="L13" s="8">
        <f t="shared" si="0"/>
        <v>0</v>
      </c>
    </row>
    <row r="14" spans="1:12" s="9" customFormat="1" x14ac:dyDescent="0.25">
      <c r="A14" s="57">
        <v>5</v>
      </c>
      <c r="C14" s="62"/>
      <c r="D14" s="62"/>
      <c r="E14" s="5"/>
      <c r="F14" s="16"/>
      <c r="G14" s="63"/>
      <c r="H14" s="64"/>
      <c r="I14" s="63"/>
      <c r="J14" s="14"/>
      <c r="K14" s="14"/>
      <c r="L14" s="8">
        <f t="shared" si="0"/>
        <v>0</v>
      </c>
    </row>
    <row r="15" spans="1:12" s="9" customFormat="1" x14ac:dyDescent="0.25">
      <c r="A15" s="57">
        <v>6</v>
      </c>
      <c r="C15" s="5"/>
      <c r="D15" s="5"/>
      <c r="E15" s="5"/>
      <c r="F15" s="16"/>
      <c r="G15" s="8"/>
      <c r="H15" s="64"/>
      <c r="I15" s="8"/>
      <c r="J15" s="14"/>
      <c r="K15" s="14"/>
      <c r="L15" s="8">
        <f t="shared" si="0"/>
        <v>0</v>
      </c>
    </row>
    <row r="16" spans="1:12" s="9" customFormat="1" x14ac:dyDescent="0.25">
      <c r="A16" s="57">
        <v>7</v>
      </c>
      <c r="C16" s="62"/>
      <c r="D16" s="62"/>
      <c r="E16" s="5"/>
      <c r="F16" s="16"/>
      <c r="G16" s="63"/>
      <c r="H16" s="64"/>
      <c r="I16" s="63"/>
      <c r="J16" s="14"/>
      <c r="K16" s="14"/>
      <c r="L16" s="8">
        <f t="shared" si="0"/>
        <v>0</v>
      </c>
    </row>
    <row r="17" spans="1:12" s="9" customFormat="1" x14ac:dyDescent="0.25">
      <c r="A17" s="57">
        <v>8</v>
      </c>
      <c r="C17" s="5"/>
      <c r="D17" s="5"/>
      <c r="E17" s="5"/>
      <c r="F17" s="16"/>
      <c r="G17" s="8"/>
      <c r="H17" s="64"/>
      <c r="I17" s="8"/>
      <c r="J17" s="14"/>
      <c r="K17" s="14"/>
      <c r="L17" s="8">
        <f t="shared" si="0"/>
        <v>0</v>
      </c>
    </row>
    <row r="18" spans="1:12" s="9" customFormat="1" x14ac:dyDescent="0.25">
      <c r="A18" s="57">
        <v>9</v>
      </c>
      <c r="C18" s="62"/>
      <c r="D18" s="62"/>
      <c r="E18" s="5"/>
      <c r="F18" s="16"/>
      <c r="G18" s="63"/>
      <c r="H18" s="64"/>
      <c r="I18" s="63"/>
      <c r="J18" s="14"/>
      <c r="K18" s="14"/>
      <c r="L18" s="8">
        <f t="shared" si="0"/>
        <v>0</v>
      </c>
    </row>
    <row r="19" spans="1:12" s="9" customFormat="1" x14ac:dyDescent="0.25">
      <c r="A19" s="57">
        <v>10</v>
      </c>
      <c r="C19" s="5"/>
      <c r="D19" s="5"/>
      <c r="E19" s="5"/>
      <c r="F19" s="16"/>
      <c r="G19" s="8"/>
      <c r="H19" s="64"/>
      <c r="I19" s="8"/>
      <c r="J19" s="14"/>
      <c r="K19" s="14"/>
      <c r="L19" s="8">
        <f t="shared" si="0"/>
        <v>0</v>
      </c>
    </row>
    <row r="20" spans="1:12" x14ac:dyDescent="0.25">
      <c r="A20" s="57">
        <v>11</v>
      </c>
      <c r="B20" s="47"/>
      <c r="C20" s="48"/>
      <c r="D20" s="48"/>
      <c r="E20" s="48"/>
      <c r="F20" s="49"/>
      <c r="G20" s="50"/>
      <c r="H20" s="51"/>
      <c r="I20" s="50"/>
      <c r="J20" s="52"/>
      <c r="K20" s="52"/>
      <c r="L20" s="8">
        <f>G20-H20-I20-J20-K20</f>
        <v>0</v>
      </c>
    </row>
    <row r="21" spans="1:12" s="9" customFormat="1" x14ac:dyDescent="0.25">
      <c r="A21" s="57">
        <v>12</v>
      </c>
      <c r="C21" s="5"/>
      <c r="D21" s="5"/>
      <c r="E21" s="5"/>
      <c r="F21" s="16"/>
      <c r="G21" s="8"/>
      <c r="H21" s="64"/>
      <c r="I21" s="8"/>
      <c r="J21" s="14"/>
      <c r="K21" s="14"/>
      <c r="L21" s="8">
        <f t="shared" ref="L21:L23" si="1">G21-H21-I21-J21-K21</f>
        <v>0</v>
      </c>
    </row>
    <row r="22" spans="1:12" x14ac:dyDescent="0.25">
      <c r="A22" s="57">
        <v>13</v>
      </c>
      <c r="B22" s="47"/>
      <c r="C22" s="48"/>
      <c r="D22" s="48"/>
      <c r="E22" s="5"/>
      <c r="F22" s="16"/>
      <c r="G22" s="50"/>
      <c r="H22" s="51"/>
      <c r="I22" s="50"/>
      <c r="J22" s="14"/>
      <c r="K22" s="14"/>
      <c r="L22" s="8">
        <f t="shared" si="1"/>
        <v>0</v>
      </c>
    </row>
    <row r="23" spans="1:12" s="9" customFormat="1" x14ac:dyDescent="0.25">
      <c r="A23" s="57">
        <v>14</v>
      </c>
      <c r="C23" s="5"/>
      <c r="D23" s="5"/>
      <c r="E23" s="5"/>
      <c r="F23" s="16"/>
      <c r="G23" s="8"/>
      <c r="H23" s="64"/>
      <c r="I23" s="8"/>
      <c r="J23" s="14"/>
      <c r="K23" s="14"/>
      <c r="L23" s="8">
        <f t="shared" si="1"/>
        <v>0</v>
      </c>
    </row>
    <row r="24" spans="1:12" x14ac:dyDescent="0.25">
      <c r="A24" s="57">
        <v>15</v>
      </c>
      <c r="B24" s="47"/>
      <c r="C24" s="48"/>
      <c r="D24" s="48"/>
      <c r="E24" s="5"/>
      <c r="F24" s="16"/>
      <c r="G24" s="50"/>
      <c r="H24" s="51"/>
      <c r="I24" s="50"/>
      <c r="J24" s="14"/>
      <c r="K24" s="14"/>
      <c r="L24" s="8">
        <f t="shared" ref="L24:L30" si="2">G24-H24-I24-J24-K24</f>
        <v>0</v>
      </c>
    </row>
    <row r="25" spans="1:12" x14ac:dyDescent="0.25">
      <c r="A25" s="57">
        <v>16</v>
      </c>
      <c r="B25" s="53"/>
      <c r="C25" s="54"/>
      <c r="D25" s="54"/>
      <c r="E25" s="5"/>
      <c r="F25" s="16"/>
      <c r="G25" s="56"/>
      <c r="H25" s="51"/>
      <c r="I25" s="56"/>
      <c r="J25" s="14"/>
      <c r="K25" s="14"/>
      <c r="L25" s="8">
        <f t="shared" si="2"/>
        <v>0</v>
      </c>
    </row>
    <row r="26" spans="1:12" x14ac:dyDescent="0.25">
      <c r="A26" s="57">
        <v>17</v>
      </c>
      <c r="B26" s="47"/>
      <c r="C26" s="48"/>
      <c r="D26" s="48"/>
      <c r="E26" s="5"/>
      <c r="F26" s="16"/>
      <c r="G26" s="50"/>
      <c r="H26" s="51"/>
      <c r="I26" s="50"/>
      <c r="J26" s="14"/>
      <c r="K26" s="14"/>
      <c r="L26" s="8">
        <f t="shared" si="2"/>
        <v>0</v>
      </c>
    </row>
    <row r="27" spans="1:12" x14ac:dyDescent="0.25">
      <c r="A27" s="57">
        <v>18</v>
      </c>
      <c r="B27" s="53"/>
      <c r="C27" s="54"/>
      <c r="D27" s="54"/>
      <c r="E27" s="5"/>
      <c r="F27" s="16"/>
      <c r="G27" s="56"/>
      <c r="H27" s="51"/>
      <c r="I27" s="56"/>
      <c r="J27" s="14"/>
      <c r="K27" s="14"/>
      <c r="L27" s="8">
        <f t="shared" si="2"/>
        <v>0</v>
      </c>
    </row>
    <row r="28" spans="1:12" x14ac:dyDescent="0.25">
      <c r="A28" s="57">
        <v>19</v>
      </c>
      <c r="B28" s="47"/>
      <c r="C28" s="48"/>
      <c r="D28" s="48"/>
      <c r="E28" s="5"/>
      <c r="F28" s="16"/>
      <c r="G28" s="50"/>
      <c r="H28" s="51"/>
      <c r="I28" s="50"/>
      <c r="J28" s="14"/>
      <c r="K28" s="14"/>
      <c r="L28" s="8">
        <f t="shared" si="2"/>
        <v>0</v>
      </c>
    </row>
    <row r="29" spans="1:12" x14ac:dyDescent="0.25">
      <c r="A29" s="57">
        <v>20</v>
      </c>
      <c r="B29" s="53"/>
      <c r="C29" s="54"/>
      <c r="D29" s="54"/>
      <c r="E29" s="5"/>
      <c r="F29" s="16"/>
      <c r="G29" s="56"/>
      <c r="H29" s="51"/>
      <c r="I29" s="56"/>
      <c r="J29" s="14"/>
      <c r="K29" s="14"/>
      <c r="L29" s="8">
        <f t="shared" si="2"/>
        <v>0</v>
      </c>
    </row>
    <row r="30" spans="1:12" x14ac:dyDescent="0.25">
      <c r="A30" s="57">
        <v>21</v>
      </c>
      <c r="B30" s="47"/>
      <c r="C30" s="48"/>
      <c r="D30" s="48"/>
      <c r="E30" s="5"/>
      <c r="F30" s="16"/>
      <c r="G30" s="50"/>
      <c r="H30" s="51"/>
      <c r="I30" s="50"/>
      <c r="J30" s="14"/>
      <c r="K30" s="14"/>
      <c r="L30" s="8">
        <f t="shared" si="2"/>
        <v>0</v>
      </c>
    </row>
    <row r="31" spans="1:12" x14ac:dyDescent="0.25">
      <c r="J31" s="13"/>
    </row>
    <row r="32" spans="1:12" s="13" customFormat="1" x14ac:dyDescent="0.25">
      <c r="A32" s="10"/>
      <c r="B32" s="1"/>
      <c r="C32" s="11"/>
      <c r="D32" s="11"/>
      <c r="E32" s="11"/>
      <c r="F32" s="18"/>
      <c r="G32" s="12"/>
      <c r="H32" s="12"/>
      <c r="I32" s="12"/>
    </row>
    <row r="33" spans="1:13" s="13" customFormat="1" x14ac:dyDescent="0.25">
      <c r="A33" s="10"/>
      <c r="B33" s="1"/>
      <c r="C33" s="11"/>
      <c r="D33" s="11"/>
      <c r="E33" s="11"/>
      <c r="F33" s="18"/>
      <c r="G33" s="12"/>
      <c r="H33" s="12"/>
      <c r="I33" s="12"/>
    </row>
    <row r="34" spans="1:13" s="13" customFormat="1" x14ac:dyDescent="0.25">
      <c r="A34" s="10"/>
      <c r="B34" s="1"/>
      <c r="C34" s="11"/>
      <c r="D34" s="11"/>
      <c r="E34" s="11"/>
      <c r="F34" s="18"/>
      <c r="G34" s="12"/>
      <c r="H34" s="12"/>
      <c r="I34" s="12"/>
    </row>
    <row r="35" spans="1:13" s="13" customFormat="1" x14ac:dyDescent="0.25">
      <c r="A35" s="10"/>
      <c r="B35" s="1"/>
      <c r="C35" s="11"/>
      <c r="D35" s="11"/>
      <c r="E35" s="11"/>
      <c r="F35" s="18"/>
      <c r="G35" s="12"/>
      <c r="H35" s="12"/>
      <c r="I35" s="12"/>
    </row>
    <row r="36" spans="1:13" s="13" customFormat="1" x14ac:dyDescent="0.25">
      <c r="A36" s="10"/>
      <c r="B36" s="1"/>
      <c r="C36" s="11"/>
      <c r="D36" s="11"/>
      <c r="E36" s="11"/>
      <c r="F36" s="18"/>
      <c r="G36" s="12"/>
      <c r="H36" s="12"/>
      <c r="I36" s="12"/>
    </row>
    <row r="37" spans="1:13" s="13" customFormat="1" x14ac:dyDescent="0.25">
      <c r="A37" s="10"/>
      <c r="B37" s="1"/>
      <c r="C37" s="11"/>
      <c r="D37" s="11"/>
      <c r="E37" s="11"/>
      <c r="F37" s="18"/>
      <c r="G37" s="12"/>
      <c r="H37" s="12"/>
      <c r="I37" s="12"/>
    </row>
    <row r="38" spans="1:13" s="13" customFormat="1" x14ac:dyDescent="0.25">
      <c r="A38" s="10"/>
      <c r="B38" s="1"/>
      <c r="C38" s="11"/>
      <c r="D38" s="11"/>
      <c r="E38" s="11"/>
      <c r="F38" s="18"/>
      <c r="G38" s="12"/>
      <c r="H38" s="12"/>
      <c r="I38" s="12"/>
    </row>
    <row r="39" spans="1:13" s="13" customFormat="1" x14ac:dyDescent="0.25">
      <c r="A39" s="10"/>
      <c r="B39" s="1"/>
      <c r="C39" s="11"/>
      <c r="D39" s="11"/>
      <c r="E39" s="11"/>
      <c r="F39" s="18"/>
      <c r="G39" s="12"/>
      <c r="H39" s="12"/>
      <c r="I39" s="12"/>
    </row>
    <row r="40" spans="1:13" x14ac:dyDescent="0.25">
      <c r="J40" s="13"/>
    </row>
    <row r="41" spans="1:13" x14ac:dyDescent="0.25">
      <c r="J41" s="13"/>
      <c r="M41" s="28"/>
    </row>
    <row r="42" spans="1:13" x14ac:dyDescent="0.25">
      <c r="J42" s="13"/>
      <c r="M42" s="28"/>
    </row>
    <row r="43" spans="1:13" x14ac:dyDescent="0.25">
      <c r="J43" s="13"/>
      <c r="M43" s="28"/>
    </row>
    <row r="44" spans="1:13" x14ac:dyDescent="0.25">
      <c r="J44" s="13"/>
      <c r="M44" s="28"/>
    </row>
    <row r="45" spans="1:13" x14ac:dyDescent="0.25">
      <c r="J45" s="13"/>
      <c r="M45" s="28"/>
    </row>
    <row r="46" spans="1:13" x14ac:dyDescent="0.25">
      <c r="J46" s="13"/>
      <c r="M46" s="28"/>
    </row>
    <row r="47" spans="1:13" x14ac:dyDescent="0.25">
      <c r="J47" s="13"/>
      <c r="M47" s="28"/>
    </row>
    <row r="48" spans="1:13" x14ac:dyDescent="0.25">
      <c r="J48" s="13"/>
      <c r="M48" s="28"/>
    </row>
  </sheetData>
  <conditionalFormatting sqref="L6:L7 K3 L9:L12 L14 L16 L18 L20 L22 L24:L1048576">
    <cfRule type="cellIs" dxfId="53" priority="17" operator="notEqual">
      <formula>0</formula>
    </cfRule>
  </conditionalFormatting>
  <conditionalFormatting sqref="H5:I5">
    <cfRule type="cellIs" dxfId="52" priority="16" operator="lessThan">
      <formula>$H$3</formula>
    </cfRule>
  </conditionalFormatting>
  <conditionalFormatting sqref="I5">
    <cfRule type="cellIs" dxfId="51" priority="14" operator="greaterThan">
      <formula>$I$3</formula>
    </cfRule>
  </conditionalFormatting>
  <conditionalFormatting sqref="H5">
    <cfRule type="cellIs" dxfId="50" priority="9" operator="lessThan">
      <formula>$H$3</formula>
    </cfRule>
    <cfRule type="expression" dxfId="49" priority="11">
      <formula>"&lt;$H$3"</formula>
    </cfRule>
    <cfRule type="cellIs" dxfId="48" priority="12" operator="lessThan">
      <formula>33.12</formula>
    </cfRule>
    <cfRule type="cellIs" dxfId="47" priority="13" operator="lessThan">
      <formula>$H$3</formula>
    </cfRule>
  </conditionalFormatting>
  <conditionalFormatting sqref="H5">
    <cfRule type="cellIs" dxfId="46" priority="10" operator="greaterThan">
      <formula>$I$3</formula>
    </cfRule>
  </conditionalFormatting>
  <conditionalFormatting sqref="H5">
    <cfRule type="cellIs" dxfId="45" priority="8" operator="greaterThan">
      <formula>$I$3</formula>
    </cfRule>
  </conditionalFormatting>
  <conditionalFormatting sqref="L15">
    <cfRule type="cellIs" dxfId="44" priority="6" operator="notEqual">
      <formula>0</formula>
    </cfRule>
  </conditionalFormatting>
  <conditionalFormatting sqref="L17">
    <cfRule type="cellIs" dxfId="43" priority="5" operator="notEqual">
      <formula>0</formula>
    </cfRule>
  </conditionalFormatting>
  <conditionalFormatting sqref="L19">
    <cfRule type="cellIs" dxfId="42" priority="4" operator="notEqual">
      <formula>0</formula>
    </cfRule>
  </conditionalFormatting>
  <conditionalFormatting sqref="L21">
    <cfRule type="cellIs" dxfId="41" priority="3" operator="notEqual">
      <formula>0</formula>
    </cfRule>
  </conditionalFormatting>
  <conditionalFormatting sqref="L23">
    <cfRule type="cellIs" dxfId="40" priority="2" operator="notEqual">
      <formula>0</formula>
    </cfRule>
  </conditionalFormatting>
  <conditionalFormatting sqref="L13">
    <cfRule type="cellIs" dxfId="39" priority="1" operator="notEqual">
      <formula>0</formula>
    </cfRule>
  </conditionalFormatting>
  <dataValidations count="3">
    <dataValidation allowBlank="1" sqref="M41:M48 G10:G30" xr:uid="{49382ED5-C225-4149-9969-51E5DD42557C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10:I30" xr:uid="{4A853C8C-C9CC-4597-8FED-D577E1A684DE}"/>
    <dataValidation allowBlank="1" showInputMessage="1" promptTitle="OBLIGATORIU" prompt="Oferiti informatiile relevante privind cheltuiala bugetata. Ex: componentele setului de echipamnte si preturi detaliate pe buc., distante in km intre localitati etc." sqref="D10:D30" xr:uid="{E3BB9D5B-3D79-44DA-9084-A8BDACAE7767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9" fitToHeight="0" orientation="landscape" r:id="rId1"/>
  <headerFooter>
    <oddHeader>&amp;L
&amp;C&amp;"-,Bold"R4_Formulare rambursare SPORT</oddHeader>
    <oddFooter xml:space="preserve">&amp;C
 Nume, prenume, semnătura .............................................
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ACTIVITATEA" prompt="Alege din lista" xr:uid="{00000000-0002-0000-0000-000000000000}">
          <x14:formula1>
            <xm:f>'Tipuri de cheltuieli ELIGIBILE'!$D$2:$D$21</xm:f>
          </x14:formula1>
          <xm:sqref>B1:B19 B31:B1048576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" xr:uid="{8CA3F952-451F-42DB-AA21-BB06FE30641D}">
          <x14:formula1>
            <xm:f>'\\fileserver2\share2\Proiecte Sportive\2020\Sport de performanta\[(etapa1)_Anexa 1.2. Bugetul actiunii, activitatii din cadrul proiectului.xlsx]Tipuri de cheltuieli ELIGIBILE'!#REF!</xm:f>
          </x14:formula1>
          <xm:sqref>B20:B30</xm:sqref>
        </x14:dataValidation>
        <x14:dataValidation type="list" allowBlank="1" showInputMessage="1" showErrorMessage="1" xr:uid="{58835199-2424-430F-8869-DD28E10C89DF}">
          <x14:formula1>
            <xm:f>'Tipuri de cheltuieli ELIGIBILE'!$B$2:$B$8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55A6-1857-4A1B-A681-191AE0E6B00F}">
  <sheetPr>
    <tabColor rgb="FF0070C0"/>
    <pageSetUpPr fitToPage="1"/>
  </sheetPr>
  <dimension ref="A1:M38"/>
  <sheetViews>
    <sheetView zoomScaleNormal="100" workbookViewId="0">
      <pane ySplit="9" topLeftCell="A10" activePane="bottomLeft" state="frozenSplit"/>
      <selection pane="bottomLeft" activeCell="F16" sqref="F16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4" width="17.85546875" style="11" customWidth="1"/>
    <col min="5" max="5" width="35.5703125" style="11" customWidth="1"/>
    <col min="6" max="6" width="30.85546875" style="18" customWidth="1"/>
    <col min="7" max="8" width="18.28515625" style="12" customWidth="1"/>
    <col min="9" max="9" width="19.7109375" style="12" customWidth="1"/>
    <col min="10" max="10" width="19.28515625" style="12" bestFit="1" customWidth="1"/>
    <col min="11" max="11" width="15.140625" style="13" customWidth="1"/>
    <col min="12" max="12" width="14.5703125" style="13" customWidth="1"/>
    <col min="13" max="13" width="9" style="2" customWidth="1"/>
    <col min="14" max="16384" width="9.140625" style="2"/>
  </cols>
  <sheetData>
    <row r="1" spans="1:12" ht="28.5" x14ac:dyDescent="0.25">
      <c r="A1" s="29" t="s">
        <v>61</v>
      </c>
      <c r="E1" s="32" t="s">
        <v>60</v>
      </c>
      <c r="F1" s="33" t="s">
        <v>64</v>
      </c>
      <c r="G1" s="33" t="s">
        <v>17</v>
      </c>
      <c r="H1" s="33" t="s">
        <v>2</v>
      </c>
      <c r="I1" s="33" t="s">
        <v>3</v>
      </c>
      <c r="J1" s="33" t="s">
        <v>4</v>
      </c>
      <c r="K1" s="34" t="s">
        <v>5</v>
      </c>
    </row>
    <row r="2" spans="1:12" s="7" customFormat="1" ht="15.75" x14ac:dyDescent="0.25">
      <c r="A2" s="3"/>
      <c r="B2" s="4"/>
      <c r="C2" s="5"/>
      <c r="D2" s="5"/>
      <c r="E2" s="59" t="s">
        <v>6</v>
      </c>
      <c r="F2" s="31">
        <f>G2+J2</f>
        <v>13260</v>
      </c>
      <c r="G2" s="31">
        <f>H2+I2</f>
        <v>13260</v>
      </c>
      <c r="H2" s="31">
        <v>4960</v>
      </c>
      <c r="I2" s="31">
        <v>8300</v>
      </c>
      <c r="J2" s="31"/>
      <c r="K2" s="35"/>
    </row>
    <row r="3" spans="1:12" s="7" customFormat="1" ht="15.75" x14ac:dyDescent="0.25">
      <c r="A3" s="29" t="s">
        <v>62</v>
      </c>
      <c r="B3" s="4"/>
      <c r="C3" s="5"/>
      <c r="D3" s="5"/>
      <c r="E3" s="60" t="s">
        <v>66</v>
      </c>
      <c r="F3" s="36"/>
      <c r="G3" s="36"/>
      <c r="H3" s="36">
        <v>37.409999999999997</v>
      </c>
      <c r="I3" s="36">
        <v>62.59</v>
      </c>
      <c r="J3" s="36"/>
      <c r="K3" s="37"/>
    </row>
    <row r="4" spans="1:12" s="7" customFormat="1" ht="15.75" x14ac:dyDescent="0.25">
      <c r="A4" s="3"/>
      <c r="B4" s="4"/>
      <c r="C4" s="5"/>
      <c r="D4" s="5"/>
      <c r="E4" s="58" t="s">
        <v>7</v>
      </c>
      <c r="F4" s="38">
        <f>G4+J4+K4</f>
        <v>13060</v>
      </c>
      <c r="G4" s="38">
        <f>SUM(H4:I4)</f>
        <v>13060</v>
      </c>
      <c r="H4" s="38">
        <f>SUM(H10:H138)</f>
        <v>4760</v>
      </c>
      <c r="I4" s="38">
        <f>SUM(I10:I138)</f>
        <v>8300</v>
      </c>
      <c r="J4" s="38">
        <f>SUM(J10:J138)</f>
        <v>0</v>
      </c>
      <c r="K4" s="39">
        <f>SUM(K10:K138)</f>
        <v>0</v>
      </c>
    </row>
    <row r="5" spans="1:12" s="7" customFormat="1" ht="15.75" x14ac:dyDescent="0.25">
      <c r="A5" s="29" t="s">
        <v>63</v>
      </c>
      <c r="B5" s="4"/>
      <c r="C5" s="5"/>
      <c r="D5" s="5"/>
      <c r="E5" s="61" t="s">
        <v>26</v>
      </c>
      <c r="F5" s="30"/>
      <c r="G5" s="30">
        <v>100</v>
      </c>
      <c r="H5" s="30">
        <f>ROUND(H4*100/G4,2)</f>
        <v>36.450000000000003</v>
      </c>
      <c r="I5" s="30">
        <f>G5-H5</f>
        <v>63.55</v>
      </c>
      <c r="J5" s="30"/>
      <c r="K5" s="40"/>
    </row>
    <row r="6" spans="1:12" s="7" customFormat="1" ht="15.75" x14ac:dyDescent="0.25">
      <c r="A6" s="3"/>
      <c r="B6" s="4"/>
      <c r="C6" s="5"/>
      <c r="D6" s="5"/>
      <c r="E6" s="41" t="s">
        <v>65</v>
      </c>
      <c r="F6" s="42"/>
      <c r="G6" s="43">
        <f>H6+I6</f>
        <v>13060</v>
      </c>
      <c r="H6" s="43">
        <f>G4*H3/100</f>
        <v>4885.7460000000001</v>
      </c>
      <c r="I6" s="43">
        <f>G4-H6</f>
        <v>8174.2539999999999</v>
      </c>
      <c r="J6" s="44"/>
      <c r="K6" s="45"/>
      <c r="L6" s="14"/>
    </row>
    <row r="7" spans="1:12" s="7" customFormat="1" ht="15.75" x14ac:dyDescent="0.25">
      <c r="A7" s="3"/>
      <c r="B7" s="4"/>
      <c r="C7" s="5"/>
      <c r="D7" s="5"/>
      <c r="E7" s="5"/>
      <c r="F7" s="15"/>
      <c r="G7" s="8"/>
      <c r="H7" s="8"/>
      <c r="I7" s="8"/>
      <c r="J7" s="8"/>
      <c r="K7" s="14"/>
      <c r="L7" s="14"/>
    </row>
    <row r="8" spans="1:12" s="7" customFormat="1" ht="16.5" thickBot="1" x14ac:dyDescent="0.3">
      <c r="A8" s="3"/>
      <c r="B8" s="4"/>
      <c r="C8" s="5"/>
      <c r="D8" s="5"/>
      <c r="E8" s="5"/>
      <c r="F8" s="16"/>
      <c r="G8" s="6"/>
      <c r="H8" s="6"/>
      <c r="I8" s="6"/>
      <c r="J8" s="6"/>
      <c r="K8" s="14"/>
      <c r="L8" s="8"/>
    </row>
    <row r="9" spans="1:12" s="9" customFormat="1" ht="72" thickBot="1" x14ac:dyDescent="0.3">
      <c r="A9" s="21" t="s">
        <v>15</v>
      </c>
      <c r="B9" s="19" t="s">
        <v>1</v>
      </c>
      <c r="C9" s="19" t="s">
        <v>0</v>
      </c>
      <c r="D9" s="19" t="s">
        <v>58</v>
      </c>
      <c r="E9" s="19" t="s">
        <v>8</v>
      </c>
      <c r="F9" s="19" t="s">
        <v>9</v>
      </c>
      <c r="G9" s="19" t="s">
        <v>14</v>
      </c>
      <c r="H9" s="19" t="s">
        <v>10</v>
      </c>
      <c r="I9" s="19" t="s">
        <v>11</v>
      </c>
      <c r="J9" s="20" t="s">
        <v>12</v>
      </c>
      <c r="K9" s="20" t="s">
        <v>13</v>
      </c>
      <c r="L9" s="17" t="s">
        <v>16</v>
      </c>
    </row>
    <row r="10" spans="1:12" ht="30" x14ac:dyDescent="0.25">
      <c r="A10" s="46">
        <v>1</v>
      </c>
      <c r="B10" s="47" t="s">
        <v>27</v>
      </c>
      <c r="C10" s="48" t="s">
        <v>19</v>
      </c>
      <c r="D10" s="48" t="s">
        <v>48</v>
      </c>
      <c r="E10" s="48" t="s">
        <v>59</v>
      </c>
      <c r="F10" s="49"/>
      <c r="G10" s="50">
        <v>800</v>
      </c>
      <c r="H10" s="51">
        <v>800</v>
      </c>
      <c r="I10" s="50"/>
      <c r="J10" s="52"/>
      <c r="K10" s="52"/>
      <c r="L10" s="8">
        <f>G10-H10-I10-J10-K10</f>
        <v>0</v>
      </c>
    </row>
    <row r="11" spans="1:12" x14ac:dyDescent="0.25">
      <c r="A11" s="46">
        <v>2</v>
      </c>
      <c r="B11" s="53" t="s">
        <v>30</v>
      </c>
      <c r="C11" s="54" t="s">
        <v>19</v>
      </c>
      <c r="D11" s="54" t="s">
        <v>49</v>
      </c>
      <c r="E11" s="55"/>
      <c r="F11" s="49"/>
      <c r="G11" s="56">
        <v>1000</v>
      </c>
      <c r="H11" s="51"/>
      <c r="I11" s="56">
        <v>1000</v>
      </c>
      <c r="J11" s="52"/>
      <c r="K11" s="52"/>
      <c r="L11" s="8">
        <f t="shared" ref="L11:L20" si="0">G11-H11-I11-J11-K11</f>
        <v>0</v>
      </c>
    </row>
    <row r="12" spans="1:12" x14ac:dyDescent="0.25">
      <c r="A12" s="57">
        <v>3</v>
      </c>
      <c r="B12" s="47" t="s">
        <v>31</v>
      </c>
      <c r="C12" s="48" t="s">
        <v>19</v>
      </c>
      <c r="D12" s="48" t="s">
        <v>50</v>
      </c>
      <c r="E12" s="5"/>
      <c r="F12" s="16"/>
      <c r="G12" s="50">
        <v>60</v>
      </c>
      <c r="H12" s="51">
        <v>60</v>
      </c>
      <c r="I12" s="50"/>
      <c r="J12" s="14"/>
      <c r="K12" s="14"/>
      <c r="L12" s="8">
        <f t="shared" si="0"/>
        <v>0</v>
      </c>
    </row>
    <row r="13" spans="1:12" x14ac:dyDescent="0.25">
      <c r="A13" s="46">
        <v>4</v>
      </c>
      <c r="B13" s="53" t="s">
        <v>29</v>
      </c>
      <c r="C13" s="54" t="s">
        <v>20</v>
      </c>
      <c r="D13" s="54" t="s">
        <v>51</v>
      </c>
      <c r="E13" s="5"/>
      <c r="F13" s="16"/>
      <c r="G13" s="56">
        <v>2000</v>
      </c>
      <c r="H13" s="51"/>
      <c r="I13" s="56">
        <v>2000</v>
      </c>
      <c r="J13" s="14"/>
      <c r="K13" s="14"/>
      <c r="L13" s="8">
        <f t="shared" si="0"/>
        <v>0</v>
      </c>
    </row>
    <row r="14" spans="1:12" ht="30" x14ac:dyDescent="0.25">
      <c r="A14" s="46">
        <v>5</v>
      </c>
      <c r="B14" s="47" t="s">
        <v>29</v>
      </c>
      <c r="C14" s="48" t="s">
        <v>21</v>
      </c>
      <c r="D14" s="48" t="s">
        <v>52</v>
      </c>
      <c r="E14" s="5"/>
      <c r="F14" s="16"/>
      <c r="G14" s="50">
        <v>200</v>
      </c>
      <c r="H14" s="51"/>
      <c r="I14" s="50">
        <v>200</v>
      </c>
      <c r="J14" s="14"/>
      <c r="K14" s="14"/>
      <c r="L14" s="8">
        <f t="shared" si="0"/>
        <v>0</v>
      </c>
    </row>
    <row r="15" spans="1:12" ht="30" x14ac:dyDescent="0.25">
      <c r="A15" s="57">
        <v>6</v>
      </c>
      <c r="B15" s="53" t="s">
        <v>30</v>
      </c>
      <c r="C15" s="54" t="s">
        <v>24</v>
      </c>
      <c r="D15" s="54" t="s">
        <v>48</v>
      </c>
      <c r="E15" s="5"/>
      <c r="F15" s="16"/>
      <c r="G15" s="56">
        <v>5000</v>
      </c>
      <c r="H15" s="51">
        <v>2500</v>
      </c>
      <c r="I15" s="56">
        <v>2500</v>
      </c>
      <c r="J15" s="14"/>
      <c r="K15" s="14"/>
      <c r="L15" s="8">
        <f t="shared" si="0"/>
        <v>0</v>
      </c>
    </row>
    <row r="16" spans="1:12" ht="30" x14ac:dyDescent="0.25">
      <c r="A16" s="46">
        <v>7</v>
      </c>
      <c r="B16" s="47" t="s">
        <v>28</v>
      </c>
      <c r="C16" s="48" t="s">
        <v>25</v>
      </c>
      <c r="D16" s="48" t="s">
        <v>53</v>
      </c>
      <c r="E16" s="5"/>
      <c r="F16" s="16"/>
      <c r="G16" s="50">
        <v>3000</v>
      </c>
      <c r="H16" s="51">
        <v>1000</v>
      </c>
      <c r="I16" s="50">
        <v>2000</v>
      </c>
      <c r="J16" s="14"/>
      <c r="K16" s="14"/>
      <c r="L16" s="8">
        <f t="shared" si="0"/>
        <v>0</v>
      </c>
    </row>
    <row r="17" spans="1:13" ht="105" x14ac:dyDescent="0.25">
      <c r="A17" s="46">
        <v>8</v>
      </c>
      <c r="B17" s="53" t="s">
        <v>30</v>
      </c>
      <c r="C17" s="54" t="s">
        <v>32</v>
      </c>
      <c r="D17" s="54" t="s">
        <v>54</v>
      </c>
      <c r="E17" s="5"/>
      <c r="F17" s="16"/>
      <c r="G17" s="56">
        <v>400</v>
      </c>
      <c r="H17" s="51">
        <v>400</v>
      </c>
      <c r="I17" s="56"/>
      <c r="J17" s="14"/>
      <c r="K17" s="14"/>
      <c r="L17" s="8">
        <f t="shared" si="0"/>
        <v>0</v>
      </c>
    </row>
    <row r="18" spans="1:13" ht="105" x14ac:dyDescent="0.25">
      <c r="A18" s="57">
        <v>9</v>
      </c>
      <c r="B18" s="47" t="s">
        <v>33</v>
      </c>
      <c r="C18" s="48" t="s">
        <v>32</v>
      </c>
      <c r="D18" s="48" t="s">
        <v>55</v>
      </c>
      <c r="E18" s="5"/>
      <c r="F18" s="16"/>
      <c r="G18" s="50">
        <v>350</v>
      </c>
      <c r="H18" s="51"/>
      <c r="I18" s="50">
        <v>350</v>
      </c>
      <c r="J18" s="14"/>
      <c r="K18" s="14"/>
      <c r="L18" s="8">
        <f t="shared" si="0"/>
        <v>0</v>
      </c>
    </row>
    <row r="19" spans="1:13" ht="30" x14ac:dyDescent="0.25">
      <c r="A19" s="46">
        <v>10</v>
      </c>
      <c r="B19" s="53" t="s">
        <v>34</v>
      </c>
      <c r="C19" s="54" t="s">
        <v>25</v>
      </c>
      <c r="D19" s="54" t="s">
        <v>56</v>
      </c>
      <c r="E19" s="5"/>
      <c r="F19" s="16"/>
      <c r="G19" s="56">
        <v>100</v>
      </c>
      <c r="H19" s="51"/>
      <c r="I19" s="56">
        <v>100</v>
      </c>
      <c r="J19" s="14"/>
      <c r="K19" s="14"/>
      <c r="L19" s="8">
        <f t="shared" si="0"/>
        <v>0</v>
      </c>
    </row>
    <row r="20" spans="1:13" x14ac:dyDescent="0.25">
      <c r="A20" s="46">
        <v>11</v>
      </c>
      <c r="B20" s="47" t="s">
        <v>39</v>
      </c>
      <c r="C20" s="48" t="s">
        <v>67</v>
      </c>
      <c r="D20" s="48" t="s">
        <v>57</v>
      </c>
      <c r="E20" s="5"/>
      <c r="F20" s="16"/>
      <c r="G20" s="50">
        <v>150</v>
      </c>
      <c r="H20" s="51"/>
      <c r="I20" s="50">
        <v>150</v>
      </c>
      <c r="J20" s="14"/>
      <c r="K20" s="14"/>
      <c r="L20" s="8">
        <f t="shared" si="0"/>
        <v>0</v>
      </c>
    </row>
    <row r="21" spans="1:13" x14ac:dyDescent="0.25">
      <c r="J21" s="13"/>
    </row>
    <row r="22" spans="1:13" s="13" customFormat="1" x14ac:dyDescent="0.25">
      <c r="A22" s="10"/>
      <c r="B22" s="1"/>
      <c r="C22" s="11"/>
      <c r="D22" s="11"/>
      <c r="E22" s="11"/>
      <c r="F22" s="18"/>
      <c r="G22" s="12"/>
      <c r="H22" s="12"/>
      <c r="I22" s="12"/>
    </row>
    <row r="23" spans="1:13" s="13" customFormat="1" x14ac:dyDescent="0.25">
      <c r="A23" s="10"/>
      <c r="B23" s="1"/>
      <c r="C23" s="11"/>
      <c r="D23" s="11"/>
      <c r="E23" s="11"/>
      <c r="F23" s="18"/>
      <c r="G23" s="12"/>
      <c r="H23" s="12"/>
      <c r="I23" s="12"/>
    </row>
    <row r="24" spans="1:13" s="13" customFormat="1" x14ac:dyDescent="0.25">
      <c r="A24" s="10"/>
      <c r="B24" s="1"/>
      <c r="C24" s="11"/>
      <c r="D24" s="11"/>
      <c r="E24" s="11"/>
      <c r="F24" s="18"/>
      <c r="G24" s="12"/>
      <c r="H24" s="12"/>
      <c r="I24" s="12"/>
    </row>
    <row r="25" spans="1:13" s="13" customFormat="1" x14ac:dyDescent="0.25">
      <c r="A25" s="10"/>
      <c r="B25" s="1"/>
      <c r="C25" s="11"/>
      <c r="D25" s="11"/>
      <c r="E25" s="11"/>
      <c r="F25" s="18"/>
      <c r="G25" s="12"/>
      <c r="H25" s="12"/>
      <c r="I25" s="12"/>
    </row>
    <row r="26" spans="1:13" s="13" customFormat="1" x14ac:dyDescent="0.25">
      <c r="A26" s="10"/>
      <c r="B26" s="1"/>
      <c r="C26" s="11"/>
      <c r="D26" s="11"/>
      <c r="E26" s="11"/>
      <c r="F26" s="18"/>
      <c r="G26" s="12"/>
      <c r="H26" s="12"/>
      <c r="I26" s="12"/>
    </row>
    <row r="27" spans="1:13" s="13" customFormat="1" x14ac:dyDescent="0.25">
      <c r="A27" s="10"/>
      <c r="B27" s="1"/>
      <c r="C27" s="11"/>
      <c r="D27" s="11"/>
      <c r="E27" s="11"/>
      <c r="F27" s="18"/>
      <c r="G27" s="12"/>
      <c r="H27" s="12"/>
      <c r="I27" s="12"/>
    </row>
    <row r="28" spans="1:13" s="13" customFormat="1" x14ac:dyDescent="0.25">
      <c r="A28" s="10"/>
      <c r="B28" s="1"/>
      <c r="C28" s="11"/>
      <c r="D28" s="11"/>
      <c r="E28" s="11"/>
      <c r="F28" s="18"/>
      <c r="G28" s="12"/>
      <c r="H28" s="12"/>
      <c r="I28" s="12"/>
    </row>
    <row r="29" spans="1:13" s="13" customFormat="1" x14ac:dyDescent="0.25">
      <c r="A29" s="10"/>
      <c r="B29" s="1"/>
      <c r="C29" s="11"/>
      <c r="D29" s="11"/>
      <c r="E29" s="11"/>
      <c r="F29" s="18"/>
      <c r="G29" s="12"/>
      <c r="H29" s="12"/>
      <c r="I29" s="12"/>
    </row>
    <row r="30" spans="1:13" x14ac:dyDescent="0.25">
      <c r="J30" s="13"/>
    </row>
    <row r="31" spans="1:13" x14ac:dyDescent="0.25">
      <c r="J31" s="13"/>
      <c r="M31" s="28"/>
    </row>
    <row r="32" spans="1:13" x14ac:dyDescent="0.25">
      <c r="J32" s="13"/>
      <c r="M32" s="28"/>
    </row>
    <row r="33" spans="10:13" x14ac:dyDescent="0.25">
      <c r="J33" s="13"/>
      <c r="M33" s="28"/>
    </row>
    <row r="34" spans="10:13" x14ac:dyDescent="0.25">
      <c r="J34" s="13"/>
      <c r="M34" s="28"/>
    </row>
    <row r="35" spans="10:13" x14ac:dyDescent="0.25">
      <c r="J35" s="13"/>
      <c r="M35" s="28"/>
    </row>
    <row r="36" spans="10:13" x14ac:dyDescent="0.25">
      <c r="J36" s="13"/>
      <c r="M36" s="28"/>
    </row>
    <row r="37" spans="10:13" x14ac:dyDescent="0.25">
      <c r="J37" s="13"/>
      <c r="M37" s="28"/>
    </row>
    <row r="38" spans="10:13" x14ac:dyDescent="0.25">
      <c r="J38" s="13"/>
      <c r="M38" s="28"/>
    </row>
  </sheetData>
  <conditionalFormatting sqref="L6:L7 K3 L9:L1048576">
    <cfRule type="cellIs" dxfId="23" priority="9" operator="notEqual">
      <formula>0</formula>
    </cfRule>
  </conditionalFormatting>
  <conditionalFormatting sqref="H5:I5">
    <cfRule type="cellIs" dxfId="22" priority="8" operator="lessThan">
      <formula>$H$3</formula>
    </cfRule>
  </conditionalFormatting>
  <conditionalFormatting sqref="I5">
    <cfRule type="cellIs" dxfId="21" priority="7" operator="greaterThan">
      <formula>$I$3</formula>
    </cfRule>
  </conditionalFormatting>
  <conditionalFormatting sqref="H5">
    <cfRule type="cellIs" dxfId="20" priority="2" operator="lessThan">
      <formula>$H$3</formula>
    </cfRule>
    <cfRule type="expression" dxfId="19" priority="4">
      <formula>"&lt;$H$3"</formula>
    </cfRule>
    <cfRule type="cellIs" dxfId="18" priority="5" operator="lessThan">
      <formula>33.12</formula>
    </cfRule>
    <cfRule type="cellIs" dxfId="17" priority="6" operator="lessThan">
      <formula>$H$3</formula>
    </cfRule>
  </conditionalFormatting>
  <conditionalFormatting sqref="H5">
    <cfRule type="cellIs" dxfId="16" priority="3" operator="greaterThan">
      <formula>$I$3</formula>
    </cfRule>
  </conditionalFormatting>
  <conditionalFormatting sqref="H5">
    <cfRule type="cellIs" dxfId="15" priority="1" operator="greaterThan">
      <formula>$I$3</formula>
    </cfRule>
  </conditionalFormatting>
  <dataValidations count="3">
    <dataValidation allowBlank="1" showInputMessage="1" promptTitle="OBLIGATORIU" prompt="Oferiti informatiile relevante privind cheltuiala bugetata. Ex: componentele setului de echipamnte si preturi detaliate pe buc., distante in km intre localitati etc." sqref="D10:D20" xr:uid="{0EA84DD1-F705-48DD-B70A-CFE46C5B24A7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10:I20" xr:uid="{63A942B8-F5BE-424F-AA52-8D37DA849B81}"/>
    <dataValidation allowBlank="1" sqref="M31:M38 G10:G20" xr:uid="{F0ACE5F8-491F-413B-947E-29AE6EB2CDD5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2" fitToHeight="0" orientation="landscape" r:id="rId1"/>
  <headerFooter>
    <oddHeader>&amp;L
&amp;C&amp;"-,Bold"R4_Formulare rambursare SPORT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2A09813-F793-4A87-B137-D6C245E98D88}">
          <x14:formula1>
            <xm:f>'Tipuri de cheltuieli ELIGIBILE'!$B$2:$B$8</xm:f>
          </x14:formula1>
          <xm:sqref>C1:C1048576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" xr:uid="{CECC96BF-69A9-4881-95FB-010213E75F9A}">
          <x14:formula1>
            <xm:f>'\\fileserver2\share2\Proiecte Sportive\2020\Sport de performanta\[(etapa1)_Anexa 1.2. Bugetul actiunii, activitatii din cadrul proiectului.xlsx]Tipuri de cheltuieli ELIGIBILE'!#REF!</xm:f>
          </x14:formula1>
          <xm:sqref>B10:B20</xm:sqref>
        </x14:dataValidation>
        <x14:dataValidation type="list" allowBlank="1" showInputMessage="1" showErrorMessage="1" promptTitle="ACTIVITATEA" prompt="Alege din lista" xr:uid="{3B6E4B52-FDAA-466E-BD35-1BA74E72A1AE}">
          <x14:formula1>
            <xm:f>'Tipuri de cheltuieli ELIGIBILE'!$D$2:$D$21</xm:f>
          </x14:formula1>
          <xm:sqref>B1:B9 B21:B1048576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Normal="100" workbookViewId="0">
      <pane ySplit="1" topLeftCell="A2" activePane="bottomLeft" state="frozenSplit"/>
      <selection pane="bottomLeft" activeCell="F14" sqref="F14"/>
    </sheetView>
  </sheetViews>
  <sheetFormatPr defaultColWidth="8.85546875" defaultRowHeight="15" x14ac:dyDescent="0.25"/>
  <cols>
    <col min="1" max="1" width="0" style="23" hidden="1" customWidth="1"/>
    <col min="2" max="2" width="28.42578125" style="23" bestFit="1" customWidth="1"/>
    <col min="3" max="3" width="64.85546875" style="23" customWidth="1"/>
    <col min="4" max="4" width="15.42578125" style="23" customWidth="1"/>
    <col min="5" max="5" width="8.85546875" style="23" customWidth="1"/>
    <col min="6" max="16384" width="8.85546875" style="23"/>
  </cols>
  <sheetData>
    <row r="1" spans="1:4" x14ac:dyDescent="0.25">
      <c r="A1" s="22" t="s">
        <v>18</v>
      </c>
      <c r="B1" s="25" t="s">
        <v>22</v>
      </c>
      <c r="C1" s="25" t="s">
        <v>23</v>
      </c>
      <c r="D1"/>
    </row>
    <row r="2" spans="1:4" x14ac:dyDescent="0.25">
      <c r="A2" s="24">
        <v>1</v>
      </c>
      <c r="B2" s="26" t="s">
        <v>19</v>
      </c>
      <c r="C2"/>
      <c r="D2" t="s">
        <v>27</v>
      </c>
    </row>
    <row r="3" spans="1:4" x14ac:dyDescent="0.25">
      <c r="A3" s="24">
        <v>2</v>
      </c>
      <c r="B3" s="26" t="s">
        <v>20</v>
      </c>
      <c r="C3"/>
      <c r="D3" t="s">
        <v>28</v>
      </c>
    </row>
    <row r="4" spans="1:4" x14ac:dyDescent="0.25">
      <c r="A4" s="24">
        <v>3</v>
      </c>
      <c r="B4" s="26" t="s">
        <v>21</v>
      </c>
      <c r="C4"/>
      <c r="D4" t="s">
        <v>29</v>
      </c>
    </row>
    <row r="5" spans="1:4" x14ac:dyDescent="0.25">
      <c r="A5" s="24">
        <v>4</v>
      </c>
      <c r="B5" s="26" t="s">
        <v>69</v>
      </c>
      <c r="C5"/>
      <c r="D5" t="s">
        <v>30</v>
      </c>
    </row>
    <row r="6" spans="1:4" x14ac:dyDescent="0.25">
      <c r="A6" s="24">
        <v>5</v>
      </c>
      <c r="B6" s="26" t="s">
        <v>25</v>
      </c>
      <c r="C6"/>
      <c r="D6" t="s">
        <v>31</v>
      </c>
    </row>
    <row r="7" spans="1:4" ht="75" x14ac:dyDescent="0.25">
      <c r="A7" s="24">
        <v>6</v>
      </c>
      <c r="B7" s="27" t="s">
        <v>32</v>
      </c>
      <c r="C7"/>
      <c r="D7" t="s">
        <v>33</v>
      </c>
    </row>
    <row r="8" spans="1:4" x14ac:dyDescent="0.25">
      <c r="A8" s="24">
        <v>7</v>
      </c>
      <c r="B8" s="26" t="s">
        <v>67</v>
      </c>
      <c r="C8"/>
      <c r="D8" t="s">
        <v>34</v>
      </c>
    </row>
    <row r="9" spans="1:4" x14ac:dyDescent="0.25">
      <c r="A9" s="24">
        <v>8</v>
      </c>
      <c r="C9"/>
      <c r="D9" t="s">
        <v>35</v>
      </c>
    </row>
    <row r="10" spans="1:4" x14ac:dyDescent="0.25">
      <c r="B10" s="26"/>
      <c r="C10"/>
      <c r="D10" t="s">
        <v>36</v>
      </c>
    </row>
    <row r="11" spans="1:4" x14ac:dyDescent="0.25">
      <c r="B11"/>
      <c r="C11"/>
      <c r="D11" t="s">
        <v>37</v>
      </c>
    </row>
    <row r="12" spans="1:4" x14ac:dyDescent="0.25">
      <c r="B12"/>
      <c r="C12"/>
      <c r="D12" t="s">
        <v>38</v>
      </c>
    </row>
    <row r="13" spans="1:4" x14ac:dyDescent="0.25">
      <c r="B13"/>
      <c r="C13"/>
      <c r="D13" t="s">
        <v>39</v>
      </c>
    </row>
    <row r="14" spans="1:4" x14ac:dyDescent="0.25">
      <c r="B14"/>
      <c r="C14"/>
      <c r="D14" t="s">
        <v>40</v>
      </c>
    </row>
    <row r="15" spans="1:4" x14ac:dyDescent="0.25">
      <c r="B15"/>
      <c r="C15"/>
      <c r="D15" t="s">
        <v>41</v>
      </c>
    </row>
    <row r="16" spans="1:4" x14ac:dyDescent="0.25">
      <c r="B16"/>
      <c r="C16"/>
      <c r="D16" t="s">
        <v>42</v>
      </c>
    </row>
    <row r="17" spans="2:4" x14ac:dyDescent="0.25">
      <c r="B17"/>
      <c r="C17"/>
      <c r="D17" t="s">
        <v>43</v>
      </c>
    </row>
    <row r="18" spans="2:4" x14ac:dyDescent="0.25">
      <c r="B18"/>
      <c r="C18"/>
      <c r="D18" t="s">
        <v>44</v>
      </c>
    </row>
    <row r="19" spans="2:4" x14ac:dyDescent="0.25">
      <c r="B19"/>
      <c r="C19"/>
      <c r="D19" t="s">
        <v>45</v>
      </c>
    </row>
    <row r="20" spans="2:4" x14ac:dyDescent="0.25">
      <c r="B20"/>
      <c r="C20"/>
      <c r="D20" t="s">
        <v>46</v>
      </c>
    </row>
    <row r="21" spans="2:4" x14ac:dyDescent="0.25">
      <c r="B21"/>
      <c r="C21"/>
      <c r="D21" t="s">
        <v>47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D1:D21" xr:uid="{6AF163A7-BD74-4CF2-870F-103492472781}">
      <formula1>$D$2:$D$21</formula1>
    </dataValidation>
    <dataValidation type="list" allowBlank="1" showInputMessage="1" showErrorMessage="1" sqref="C20 B2" xr:uid="{864081A1-F7F8-4E01-8ED0-868B68511A92}">
      <formula1>$B$2:$B$10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RC04 Formular Decont</vt:lpstr>
      <vt:lpstr>Decont DEMO &amp; Instructiuni 2021</vt:lpstr>
      <vt:lpstr>Tipuri de cheltuieli ELIGIBILE</vt:lpstr>
      <vt:lpstr>'Decont DEMO &amp; Instructiuni 2021'!Print_Titles</vt:lpstr>
      <vt:lpstr>'RC04 Formular Decont'!Print_Titles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2020-02-21T08:07:55Z</cp:lastPrinted>
  <dcterms:created xsi:type="dcterms:W3CDTF">2017-11-02T06:22:15Z</dcterms:created>
  <dcterms:modified xsi:type="dcterms:W3CDTF">2021-01-14T13:10:14Z</dcterms:modified>
</cp:coreProperties>
</file>