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\\fileserver2\share2\Proiecte Sportive\2020\Sport de performanta - Aprobat\"/>
    </mc:Choice>
  </mc:AlternateContent>
  <xr:revisionPtr revIDLastSave="0" documentId="13_ncr:1_{445BBB88-FC19-47DC-BD06-6092D25315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C04 Formular Decont" sheetId="11" r:id="rId1"/>
    <sheet name="Decont DEMO &amp; Instructiuni 2020" sheetId="14" r:id="rId2"/>
    <sheet name="Tipuri de cheltuieli ELIGIBILE" sheetId="12" r:id="rId3"/>
  </sheets>
  <definedNames>
    <definedName name="_xlnm.Print_Titles" localSheetId="1">'Decont DEMO &amp; Instructiuni 2020'!$9:$9</definedName>
    <definedName name="_xlnm.Print_Titles" localSheetId="0">'RC04 Formular Decont'!$9:$9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1" l="1"/>
  <c r="L22" i="11"/>
  <c r="L23" i="11"/>
  <c r="L24" i="11"/>
  <c r="L25" i="11"/>
  <c r="L26" i="11"/>
  <c r="L27" i="11"/>
  <c r="L28" i="11"/>
  <c r="L29" i="11"/>
  <c r="L30" i="11"/>
  <c r="L31" i="11"/>
  <c r="L22" i="14"/>
  <c r="L14" i="11"/>
  <c r="L15" i="11"/>
  <c r="L16" i="11"/>
  <c r="L17" i="11"/>
  <c r="L18" i="11"/>
  <c r="L19" i="11"/>
  <c r="L20" i="11"/>
  <c r="L32" i="11"/>
  <c r="L23" i="14" l="1"/>
  <c r="L21" i="14"/>
  <c r="L20" i="14"/>
  <c r="L19" i="14"/>
  <c r="L18" i="14"/>
  <c r="L17" i="14"/>
  <c r="L16" i="14"/>
  <c r="L15" i="14"/>
  <c r="L14" i="14"/>
  <c r="L13" i="14"/>
  <c r="L12" i="14"/>
  <c r="L11" i="14"/>
  <c r="L10" i="14"/>
  <c r="K4" i="14"/>
  <c r="J4" i="14"/>
  <c r="I4" i="14"/>
  <c r="H4" i="14"/>
  <c r="G2" i="14"/>
  <c r="F2" i="14" s="1"/>
  <c r="K4" i="11"/>
  <c r="J4" i="11"/>
  <c r="I4" i="11"/>
  <c r="G2" i="11"/>
  <c r="F2" i="11" s="1"/>
  <c r="G4" i="14" l="1"/>
  <c r="H5" i="14" s="1"/>
  <c r="I5" i="14" s="1"/>
  <c r="L11" i="11"/>
  <c r="L12" i="11"/>
  <c r="L13" i="11"/>
  <c r="L33" i="11"/>
  <c r="L34" i="11"/>
  <c r="L35" i="11"/>
  <c r="L36" i="11"/>
  <c r="L37" i="11"/>
  <c r="L38" i="11"/>
  <c r="L39" i="11"/>
  <c r="L40" i="11"/>
  <c r="L41" i="11"/>
  <c r="F4" i="14" l="1"/>
  <c r="H6" i="14"/>
  <c r="I6" i="14" s="1"/>
  <c r="G6" i="14" l="1"/>
  <c r="L10" i="11"/>
  <c r="H4" i="11" l="1"/>
  <c r="G4" i="11" s="1"/>
  <c r="H6" i="11" l="1"/>
  <c r="F4" i="11"/>
  <c r="H5" i="11"/>
  <c r="I5" i="11" s="1"/>
  <c r="I6" i="11" l="1"/>
  <c r="G6" i="11" s="1"/>
</calcChain>
</file>

<file path=xl/sharedStrings.xml><?xml version="1.0" encoding="utf-8"?>
<sst xmlns="http://schemas.openxmlformats.org/spreadsheetml/2006/main" count="132" uniqueCount="77">
  <si>
    <t>Categorie de cheltuieli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</si>
  <si>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</si>
  <si>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</si>
  <si>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</si>
  <si>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</si>
  <si>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</si>
  <si>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</si>
  <si>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</si>
  <si>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</si>
  <si>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</si>
  <si>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</si>
  <si>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</si>
  <si>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</si>
  <si>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</si>
  <si>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</si>
  <si>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</si>
  <si>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</si>
  <si>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</si>
  <si>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</si>
  <si>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</si>
  <si>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</si>
  <si>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1.transport</t>
  </si>
  <si>
    <t>2.cazare</t>
  </si>
  <si>
    <t>3.masa</t>
  </si>
  <si>
    <t xml:space="preserve">Categorii CHELTUIELI </t>
  </si>
  <si>
    <t>OBS</t>
  </si>
  <si>
    <t>4.inchirieri baze sportive</t>
  </si>
  <si>
    <t>5.materiale si echipament sportiv</t>
  </si>
  <si>
    <t>7.asigurari accidente</t>
  </si>
  <si>
    <t>8.premii sportivi</t>
  </si>
  <si>
    <t>Procent (co)finantare cheltuit (%)</t>
  </si>
  <si>
    <t>A 1</t>
  </si>
  <si>
    <t>A 2</t>
  </si>
  <si>
    <t>A 3</t>
  </si>
  <si>
    <t>A 4</t>
  </si>
  <si>
    <t>A 5</t>
  </si>
  <si>
    <t>6.cheltuieli de promovare a acţiunilor sportive în mediul online, pentru materiale publicitare și pentru pavoazare</t>
  </si>
  <si>
    <t>A 6</t>
  </si>
  <si>
    <t>A 7</t>
  </si>
  <si>
    <t>A 8</t>
  </si>
  <si>
    <t>9.plata arbitri</t>
  </si>
  <si>
    <t>A 9</t>
  </si>
  <si>
    <t>A 10</t>
  </si>
  <si>
    <t>A 11</t>
  </si>
  <si>
    <t>A 12</t>
  </si>
  <si>
    <t>A 13</t>
  </si>
  <si>
    <t>A 14</t>
  </si>
  <si>
    <t>A 15</t>
  </si>
  <si>
    <t>A 16</t>
  </si>
  <si>
    <t>A 17</t>
  </si>
  <si>
    <t>A 18</t>
  </si>
  <si>
    <t>A 19</t>
  </si>
  <si>
    <t>A 20</t>
  </si>
  <si>
    <t>serviciu</t>
  </si>
  <si>
    <t>bilet tren/ avion</t>
  </si>
  <si>
    <t>auto personal</t>
  </si>
  <si>
    <t>2 camere*5 nopti</t>
  </si>
  <si>
    <t>masa cantonament ....</t>
  </si>
  <si>
    <t>echipament/ mingi</t>
  </si>
  <si>
    <t>banner</t>
  </si>
  <si>
    <t>promovare online</t>
  </si>
  <si>
    <t>polita</t>
  </si>
  <si>
    <t>premiul I</t>
  </si>
  <si>
    <t>premiu in natura</t>
  </si>
  <si>
    <t>arbitru 1</t>
  </si>
  <si>
    <t>Categorie cheltuiala</t>
  </si>
  <si>
    <t>SC Societate Comerciala SRL f.152/11.02.2020</t>
  </si>
  <si>
    <t>LEI/ Procente</t>
  </si>
  <si>
    <r>
      <t>Organizatia</t>
    </r>
    <r>
      <rPr>
        <b/>
        <sz val="11"/>
        <color rgb="FF000000"/>
        <rFont val="Calibri"/>
        <family val="2"/>
        <scheme val="minor"/>
      </rPr>
      <t xml:space="preserve">: </t>
    </r>
  </si>
  <si>
    <r>
      <t>Nr. Contract</t>
    </r>
    <r>
      <rPr>
        <b/>
        <sz val="11"/>
        <color rgb="FF000000"/>
        <rFont val="Calibri"/>
        <family val="2"/>
        <scheme val="minor"/>
      </rPr>
      <t>: _________ din ____________________</t>
    </r>
  </si>
  <si>
    <r>
      <t>Titlul Proiectului</t>
    </r>
    <r>
      <rPr>
        <b/>
        <sz val="11"/>
        <color rgb="FF000000"/>
        <rFont val="Calibri"/>
        <family val="2"/>
        <scheme val="minor"/>
      </rPr>
      <t>:_____________________________________</t>
    </r>
  </si>
  <si>
    <t>TOTAL CHELTUIELI</t>
  </si>
  <si>
    <t>Recalculare sume</t>
  </si>
  <si>
    <t>Procent finantare contract (%)</t>
  </si>
  <si>
    <r>
      <t>Structura sportiva</t>
    </r>
    <r>
      <rPr>
        <b/>
        <sz val="11"/>
        <color rgb="FF000000"/>
        <rFont val="Calibri"/>
        <family val="2"/>
        <scheme val="minor"/>
      </rPr>
      <t>: __________________________</t>
    </r>
  </si>
  <si>
    <t>10.taxe</t>
  </si>
  <si>
    <t>taxa legitimare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</si>
</sst>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Times New Roman"/>
      <family val="1"/>
    </font>
    <font>
      <sz val="11"/>
      <color theme="4" tint="-0.249977111117893"/>
      <name val="Times New Roman"/>
      <family val="1"/>
    </font>
    <font>
      <u/>
      <sz val="11"/>
      <color theme="4" tint="-0.249977111117893"/>
      <name val="Times New Roman"/>
    </font>
    <font>
      <sz val="11"/>
      <color theme="4" tint="-0.249977111117893"/>
      <name val="Times New Roman"/>
    </font>
    <font>
      <u/>
      <sz val="11"/>
      <color theme="1"/>
      <name val="Times New Roman"/>
    </font>
    <font>
      <sz val="11"/>
      <color theme="1"/>
      <name val="Times New Roman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</cellStyleXfs>
  <cellXfs count="97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left" vertical="center" wrapText="1"/>
    </xf>
    <xf numFmtId="4" fontId="17" fillId="4" borderId="0" xfId="0" applyNumberFormat="1" applyFont="1" applyFill="1" applyAlignment="1">
      <alignment horizontal="center" vertical="center"/>
    </xf>
    <xf numFmtId="4" fontId="16" fillId="4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vertical="center"/>
    </xf>
    <xf numFmtId="4" fontId="17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/>
    <xf numFmtId="4" fontId="24" fillId="6" borderId="0" xfId="3" applyNumberFormat="1" applyFont="1" applyFill="1" applyBorder="1" applyAlignment="1">
      <alignment horizontal="center" vertical="center"/>
    </xf>
    <xf numFmtId="4" fontId="24" fillId="5" borderId="0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4" fontId="7" fillId="5" borderId="6" xfId="1" applyNumberFormat="1" applyFont="1" applyFill="1" applyBorder="1" applyAlignment="1">
      <alignment horizontal="center" vertical="center" wrapText="1"/>
    </xf>
    <xf numFmtId="4" fontId="7" fillId="5" borderId="7" xfId="1" applyNumberFormat="1" applyFont="1" applyFill="1" applyBorder="1" applyAlignment="1">
      <alignment horizontal="center" vertical="center" wrapText="1"/>
    </xf>
    <xf numFmtId="0" fontId="24" fillId="5" borderId="8" xfId="2" applyFont="1" applyFill="1" applyBorder="1" applyAlignment="1">
      <alignment horizontal="left" vertical="center" wrapText="1"/>
    </xf>
    <xf numFmtId="4" fontId="24" fillId="5" borderId="9" xfId="2" applyNumberFormat="1" applyFont="1" applyFill="1" applyBorder="1" applyAlignment="1">
      <alignment horizontal="center" vertical="center"/>
    </xf>
    <xf numFmtId="0" fontId="24" fillId="5" borderId="10" xfId="2" applyFont="1" applyFill="1" applyBorder="1" applyAlignment="1">
      <alignment horizontal="left" vertical="center" wrapText="1"/>
    </xf>
    <xf numFmtId="4" fontId="24" fillId="5" borderId="11" xfId="2" applyNumberFormat="1" applyFont="1" applyFill="1" applyBorder="1" applyAlignment="1">
      <alignment horizontal="center" vertical="center"/>
    </xf>
    <xf numFmtId="4" fontId="24" fillId="5" borderId="12" xfId="2" applyNumberFormat="1" applyFont="1" applyFill="1" applyBorder="1" applyAlignment="1">
      <alignment horizontal="center" vertical="center"/>
    </xf>
    <xf numFmtId="0" fontId="25" fillId="6" borderId="5" xfId="3" applyFont="1" applyFill="1" applyBorder="1" applyAlignment="1">
      <alignment horizontal="left" vertical="center" wrapText="1"/>
    </xf>
    <xf numFmtId="4" fontId="24" fillId="6" borderId="6" xfId="3" applyNumberFormat="1" applyFont="1" applyFill="1" applyBorder="1" applyAlignment="1">
      <alignment horizontal="center" vertical="center"/>
    </xf>
    <xf numFmtId="4" fontId="24" fillId="6" borderId="7" xfId="3" applyNumberFormat="1" applyFont="1" applyFill="1" applyBorder="1" applyAlignment="1">
      <alignment horizontal="center" vertical="center"/>
    </xf>
    <xf numFmtId="0" fontId="25" fillId="6" borderId="8" xfId="3" applyFont="1" applyFill="1" applyBorder="1" applyAlignment="1">
      <alignment horizontal="left" vertical="center" wrapText="1"/>
    </xf>
    <xf numFmtId="4" fontId="24" fillId="6" borderId="9" xfId="3" applyNumberFormat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left" vertical="center" wrapText="1"/>
    </xf>
    <xf numFmtId="0" fontId="8" fillId="6" borderId="11" xfId="1" applyFont="1" applyFill="1" applyBorder="1" applyAlignment="1">
      <alignment horizontal="right" vertical="center" wrapText="1"/>
    </xf>
    <xf numFmtId="4" fontId="6" fillId="6" borderId="11" xfId="1" applyNumberFormat="1" applyFont="1" applyFill="1" applyBorder="1" applyAlignment="1">
      <alignment horizontal="center" vertical="center"/>
    </xf>
    <xf numFmtId="4" fontId="24" fillId="6" borderId="11" xfId="3" applyNumberFormat="1" applyFont="1" applyFill="1" applyBorder="1" applyAlignment="1">
      <alignment horizontal="center" vertical="center"/>
    </xf>
    <xf numFmtId="4" fontId="24" fillId="6" borderId="12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4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0" xfId="0" applyNumberFormat="1" applyFont="1" applyFill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/>
    </xf>
  </cellXfs>
  <cellStyles count="4">
    <cellStyle name="Accent5" xfId="3" builtinId="45"/>
    <cellStyle name="Good" xfId="2" builtinId="26"/>
    <cellStyle name="Normal" xfId="0" builtinId="0"/>
    <cellStyle name="Normal 2" xfId="1" xr:uid="{00000000-0005-0000-0000-000003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4" tint="-0.249977111117893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5</xdr:col>
      <xdr:colOff>229591</xdr:colOff>
      <xdr:row>31</xdr:row>
      <xdr:rowOff>104888</xdr:rowOff>
    </xdr:to>
    <xdr:sp macro="" textlink="">
      <xdr:nvSpPr>
        <xdr:cNvPr id="2" name="Rounded Rectangular Callout 2">
          <a:extLst>
            <a:ext uri="{FF2B5EF4-FFF2-40B4-BE49-F238E27FC236}">
              <a16:creationId xmlns:a16="http://schemas.microsoft.com/office/drawing/2014/main" id="{89088839-463F-4465-86CA-ED65C7BBEBC0}"/>
            </a:ext>
          </a:extLst>
        </xdr:cNvPr>
        <xdr:cNvSpPr/>
      </xdr:nvSpPr>
      <xdr:spPr>
        <a:xfrm>
          <a:off x="3877235" y="8796618"/>
          <a:ext cx="2605238" cy="124788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1</xdr:col>
      <xdr:colOff>190500</xdr:colOff>
      <xdr:row>32</xdr:row>
      <xdr:rowOff>112058</xdr:rowOff>
    </xdr:from>
    <xdr:to>
      <xdr:col>6</xdr:col>
      <xdr:colOff>1122061</xdr:colOff>
      <xdr:row>70</xdr:row>
      <xdr:rowOff>121023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2F3AEE-4A15-47B0-8BCF-D29F839E155F}"/>
            </a:ext>
          </a:extLst>
        </xdr:cNvPr>
        <xdr:cNvSpPr txBox="1"/>
      </xdr:nvSpPr>
      <xdr:spPr>
        <a:xfrm>
          <a:off x="739588" y="10242176"/>
          <a:ext cx="8697238" cy="72479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52" displayName="Table1352" ref="A9:L41" totalsRowShown="0" headerRowDxfId="38" dataDxfId="36" headerRowBorderDxfId="37">
  <tableColumns count="12">
    <tableColumn id="1" xr3:uid="{00000000-0010-0000-0000-000001000000}" name="Plata din linia de buget  nr.:" dataDxfId="35"/>
    <tableColumn id="2" xr3:uid="{00000000-0010-0000-0000-000002000000}" name="Activitatea:" dataDxfId="34"/>
    <tableColumn id="4" xr3:uid="{00000000-0010-0000-0000-000004000000}" name="Categorie de cheltuieli" dataDxfId="33"/>
    <tableColumn id="3" xr3:uid="{F534C189-C644-4CEE-9D56-01A22A446D10}" name="Categorie cheltuiala" dataDxfId="32"/>
    <tableColumn id="5" xr3:uid="{00000000-0010-0000-0000-000005000000}" name="Emitentul, Tip doc. plata (factura, bon etc.), Serie si Nr., Data" dataDxfId="31"/>
    <tableColumn id="6" xr3:uid="{00000000-0010-0000-0000-000006000000}" name="Tip document plata (OP, bon etc.). Serie si Nr., Data platii " dataDxfId="30"/>
    <tableColumn id="7" xr3:uid="{00000000-0010-0000-0000-000007000000}" name="T - Valoarea PLATITA (cu TVA Inclus)- lei " dataDxfId="29"/>
    <tableColumn id="8" xr3:uid="{00000000-0010-0000-0000-000008000000}" name="A - ELIGIBILE - Cofinanţare proprie (lei)" dataDxfId="28"/>
    <tableColumn id="9" xr3:uid="{00000000-0010-0000-0000-000009000000}" name="B - ELIGIBILE - Finanţare nerambursabilă (lei)               " dataDxfId="27"/>
    <tableColumn id="10" xr3:uid="{00000000-0010-0000-0000-00000A000000}" name="C - NEELIGIBILE Cheltuieli neeligibile (lei)" dataDxfId="26"/>
    <tableColumn id="11" xr3:uid="{00000000-0010-0000-0000-00000B000000}" name="D - Cheltuieli suplimentare - lei" dataDxfId="25"/>
    <tableColumn id="12" xr3:uid="{00000000-0010-0000-0000-00000C000000}" name="VERIFICARE: T - (A+B+C+D) = 0" dataDxfId="24">
      <calculatedColumnFormula>G10-H10-I10-J10-K10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F2A03D-A1C8-46DF-88E1-C95C10DA814C}" name="Table13524" displayName="Table13524" ref="A9:L23" totalsRowShown="0" headerRowDxfId="14" dataDxfId="12" headerRowBorderDxfId="13">
  <tableColumns count="12">
    <tableColumn id="1" xr3:uid="{5DC3DFFF-94C5-4224-AADF-3AA66A64D647}" name="Plata din linia de buget  nr.:" dataDxfId="11"/>
    <tableColumn id="2" xr3:uid="{6F30BF00-14D3-450C-A759-24057FF499D1}" name="Activitatea:" dataDxfId="10"/>
    <tableColumn id="4" xr3:uid="{8DD9C1BD-8959-4E0E-B7B4-AE2FB8FDB12B}" name="Categorie de cheltuieli" dataDxfId="9"/>
    <tableColumn id="3" xr3:uid="{C8E895EB-F098-47AA-91F7-663EF23EF4AA}" name="Categorie cheltuiala" dataDxfId="8"/>
    <tableColumn id="5" xr3:uid="{5F186A3D-8810-4A9A-808D-D5E8906BF807}" name="Emitentul, Tip doc. plata (factura, bon etc.), Serie si Nr., Data" dataDxfId="7"/>
    <tableColumn id="6" xr3:uid="{82CC372A-654C-42C1-AA68-62D8075E6539}" name="Tip document plata (OP, bon etc.). Serie si Nr., Data platii " dataDxfId="6"/>
    <tableColumn id="7" xr3:uid="{AB907AD0-D87E-41A3-B979-06B68C7858B3}" name="T - Valoarea PLATITA (cu TVA Inclus)- lei " dataDxfId="5"/>
    <tableColumn id="8" xr3:uid="{80253734-6923-4AC1-A7AF-720579609738}" name="A - ELIGIBILE - Cofinanţare proprie (lei)" dataDxfId="4"/>
    <tableColumn id="9" xr3:uid="{712B6F93-ACB0-4B2F-87DD-A5C41DC3F215}" name="B - ELIGIBILE - Finanţare nerambursabilă (lei)               " dataDxfId="3"/>
    <tableColumn id="10" xr3:uid="{BED6A885-CBDF-4D52-A935-BF66FFBEB6C4}" name="C - NEELIGIBILE Cheltuieli neeligibile (lei)" dataDxfId="2"/>
    <tableColumn id="11" xr3:uid="{DD16D2A3-9C98-4519-B889-A49708E7D49F}" name="D - Cheltuieli suplimentare - lei" dataDxfId="1"/>
    <tableColumn id="12" xr3:uid="{ABB50781-A28C-448A-94EE-60D49AE61D0A}" name="VERIFICARE: T - (A+B+C+D) = 0" dataDxfId="0">
      <calculatedColumnFormula>G10-H10-I10-J10-K10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59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3" width="9" style="2" customWidth="1"/>
    <col min="14" max="16384" width="9.140625" style="2"/>
  </cols>
  <sheetData>
    <row r="1" spans="1:12" ht="28.5" x14ac:dyDescent="0.25">
      <c r="A1" s="53" t="s">
        <v>74</v>
      </c>
      <c r="E1" s="56" t="s">
        <v>67</v>
      </c>
      <c r="F1" s="57" t="s">
        <v>71</v>
      </c>
      <c r="G1" s="57" t="s">
        <v>19</v>
      </c>
      <c r="H1" s="57" t="s">
        <v>2</v>
      </c>
      <c r="I1" s="57" t="s">
        <v>3</v>
      </c>
      <c r="J1" s="57" t="s">
        <v>4</v>
      </c>
      <c r="K1" s="58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55">
        <f>G2+J2</f>
        <v>13610</v>
      </c>
      <c r="G2" s="55">
        <f>H2+I2</f>
        <v>13610</v>
      </c>
      <c r="H2" s="55">
        <v>5110</v>
      </c>
      <c r="I2" s="55">
        <v>8500</v>
      </c>
      <c r="J2" s="55"/>
      <c r="K2" s="60"/>
    </row>
    <row r="3" spans="1:12" s="7" customFormat="1" ht="15.75" x14ac:dyDescent="0.25">
      <c r="A3" s="53" t="s">
        <v>69</v>
      </c>
      <c r="B3" s="4"/>
      <c r="C3" s="5"/>
      <c r="D3" s="5"/>
      <c r="E3" s="61" t="s">
        <v>73</v>
      </c>
      <c r="F3" s="62"/>
      <c r="G3" s="62"/>
      <c r="H3" s="62">
        <v>37.549999999999997</v>
      </c>
      <c r="I3" s="62">
        <v>62.45</v>
      </c>
      <c r="J3" s="62"/>
      <c r="K3" s="63"/>
    </row>
    <row r="4" spans="1:12" s="7" customFormat="1" ht="15.75" x14ac:dyDescent="0.25">
      <c r="A4" s="3"/>
      <c r="B4" s="4"/>
      <c r="C4" s="5"/>
      <c r="D4" s="5"/>
      <c r="E4" s="64" t="s">
        <v>7</v>
      </c>
      <c r="F4" s="65">
        <f>G4+J4+K4</f>
        <v>0</v>
      </c>
      <c r="G4" s="65">
        <f>SUM(H4:I4)</f>
        <v>0</v>
      </c>
      <c r="H4" s="65">
        <f>SUM(H10:H159)</f>
        <v>0</v>
      </c>
      <c r="I4" s="65">
        <f>SUM(I10:I159)</f>
        <v>0</v>
      </c>
      <c r="J4" s="65">
        <f>SUM(J10:J159)</f>
        <v>0</v>
      </c>
      <c r="K4" s="66">
        <f>SUM(K10:K159)</f>
        <v>0</v>
      </c>
    </row>
    <row r="5" spans="1:12" s="7" customFormat="1" ht="15.75" x14ac:dyDescent="0.25">
      <c r="A5" s="53" t="s">
        <v>70</v>
      </c>
      <c r="B5" s="4"/>
      <c r="C5" s="5"/>
      <c r="D5" s="5"/>
      <c r="E5" s="67" t="s">
        <v>30</v>
      </c>
      <c r="F5" s="54"/>
      <c r="G5" s="54">
        <v>100</v>
      </c>
      <c r="H5" s="54" t="e">
        <f>ROUND(H4*100/G4,2)</f>
        <v>#DIV/0!</v>
      </c>
      <c r="I5" s="54" t="e">
        <f>G5-H5</f>
        <v>#DIV/0!</v>
      </c>
      <c r="J5" s="54"/>
      <c r="K5" s="68"/>
    </row>
    <row r="6" spans="1:12" s="7" customFormat="1" ht="15.75" x14ac:dyDescent="0.25">
      <c r="A6" s="3"/>
      <c r="B6" s="4"/>
      <c r="C6" s="5"/>
      <c r="D6" s="5"/>
      <c r="E6" s="69" t="s">
        <v>72</v>
      </c>
      <c r="F6" s="70"/>
      <c r="G6" s="71">
        <f>H6+I6</f>
        <v>0</v>
      </c>
      <c r="H6" s="71">
        <f>G4*H3/100</f>
        <v>0</v>
      </c>
      <c r="I6" s="71">
        <f>G4-H6</f>
        <v>0</v>
      </c>
      <c r="J6" s="72"/>
      <c r="K6" s="73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17</v>
      </c>
      <c r="B9" s="19" t="s">
        <v>1</v>
      </c>
      <c r="C9" s="19" t="s">
        <v>0</v>
      </c>
      <c r="D9" s="19" t="s">
        <v>65</v>
      </c>
      <c r="E9" s="19" t="s">
        <v>8</v>
      </c>
      <c r="F9" s="19" t="s">
        <v>9</v>
      </c>
      <c r="G9" s="19" t="s">
        <v>16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18</v>
      </c>
    </row>
    <row r="10" spans="1:12" x14ac:dyDescent="0.25">
      <c r="A10" s="74">
        <v>1</v>
      </c>
      <c r="B10" s="75"/>
      <c r="C10" s="76"/>
      <c r="D10" s="76"/>
      <c r="E10" s="76"/>
      <c r="F10" s="77"/>
      <c r="G10" s="78"/>
      <c r="H10" s="79"/>
      <c r="I10" s="78"/>
      <c r="J10" s="80"/>
      <c r="K10" s="80"/>
      <c r="L10" s="8">
        <f>G10-H10-I10-J10-K10</f>
        <v>0</v>
      </c>
    </row>
    <row r="11" spans="1:12" x14ac:dyDescent="0.25">
      <c r="A11" s="74">
        <v>2</v>
      </c>
      <c r="B11" s="81"/>
      <c r="C11" s="82"/>
      <c r="D11" s="82"/>
      <c r="E11" s="83"/>
      <c r="F11" s="77"/>
      <c r="G11" s="84"/>
      <c r="H11" s="79"/>
      <c r="I11" s="84"/>
      <c r="J11" s="80"/>
      <c r="K11" s="80"/>
      <c r="L11" s="8">
        <f t="shared" ref="L11:L13" si="0">G11-H11-I11-J11-K11</f>
        <v>0</v>
      </c>
    </row>
    <row r="12" spans="1:12" x14ac:dyDescent="0.25">
      <c r="A12" s="85">
        <v>3</v>
      </c>
      <c r="B12" s="75"/>
      <c r="C12" s="76"/>
      <c r="D12" s="76"/>
      <c r="E12" s="5"/>
      <c r="F12" s="16"/>
      <c r="G12" s="78"/>
      <c r="H12" s="79"/>
      <c r="I12" s="78"/>
      <c r="J12" s="14"/>
      <c r="K12" s="14"/>
      <c r="L12" s="8">
        <f t="shared" si="0"/>
        <v>0</v>
      </c>
    </row>
    <row r="13" spans="1:12" x14ac:dyDescent="0.25">
      <c r="A13" s="74">
        <v>4</v>
      </c>
      <c r="B13" s="81"/>
      <c r="C13" s="82"/>
      <c r="D13" s="82"/>
      <c r="E13" s="5"/>
      <c r="F13" s="16"/>
      <c r="G13" s="84"/>
      <c r="H13" s="79"/>
      <c r="I13" s="84"/>
      <c r="J13" s="14"/>
      <c r="K13" s="14"/>
      <c r="L13" s="8">
        <f t="shared" si="0"/>
        <v>0</v>
      </c>
    </row>
    <row r="14" spans="1:12" x14ac:dyDescent="0.25">
      <c r="A14" s="74">
        <v>5</v>
      </c>
      <c r="B14" s="86"/>
      <c r="C14" s="76"/>
      <c r="D14" s="76"/>
      <c r="E14" s="5"/>
      <c r="F14" s="16"/>
      <c r="G14" s="78"/>
      <c r="H14" s="87"/>
      <c r="I14" s="78"/>
      <c r="J14" s="14"/>
      <c r="K14" s="14"/>
      <c r="L14" s="8">
        <f t="shared" ref="L14:L32" si="1">G14-H14-I14-J14-K14</f>
        <v>0</v>
      </c>
    </row>
    <row r="15" spans="1:12" x14ac:dyDescent="0.25">
      <c r="A15" s="85">
        <v>6</v>
      </c>
      <c r="B15" s="81"/>
      <c r="C15" s="82"/>
      <c r="D15" s="82"/>
      <c r="E15" s="5"/>
      <c r="F15" s="16"/>
      <c r="G15" s="84"/>
      <c r="H15" s="79"/>
      <c r="I15" s="84"/>
      <c r="J15" s="14"/>
      <c r="K15" s="14"/>
      <c r="L15" s="8">
        <f t="shared" si="1"/>
        <v>0</v>
      </c>
    </row>
    <row r="16" spans="1:12" x14ac:dyDescent="0.25">
      <c r="A16" s="74">
        <v>7</v>
      </c>
      <c r="B16" s="86"/>
      <c r="C16" s="76"/>
      <c r="D16" s="76"/>
      <c r="E16" s="5"/>
      <c r="F16" s="16"/>
      <c r="G16" s="78"/>
      <c r="H16" s="87"/>
      <c r="I16" s="78"/>
      <c r="J16" s="14"/>
      <c r="K16" s="14"/>
      <c r="L16" s="8">
        <f t="shared" si="1"/>
        <v>0</v>
      </c>
    </row>
    <row r="17" spans="1:12" x14ac:dyDescent="0.25">
      <c r="A17" s="74">
        <v>8</v>
      </c>
      <c r="B17" s="81"/>
      <c r="C17" s="82"/>
      <c r="D17" s="82"/>
      <c r="E17" s="5"/>
      <c r="F17" s="16"/>
      <c r="G17" s="84"/>
      <c r="H17" s="79"/>
      <c r="I17" s="84"/>
      <c r="J17" s="14"/>
      <c r="K17" s="14"/>
      <c r="L17" s="8">
        <f t="shared" si="1"/>
        <v>0</v>
      </c>
    </row>
    <row r="18" spans="1:12" x14ac:dyDescent="0.25">
      <c r="A18" s="85">
        <v>9</v>
      </c>
      <c r="B18" s="86"/>
      <c r="C18" s="76"/>
      <c r="D18" s="76"/>
      <c r="E18" s="5"/>
      <c r="F18" s="16"/>
      <c r="G18" s="78"/>
      <c r="H18" s="87"/>
      <c r="I18" s="78"/>
      <c r="J18" s="14"/>
      <c r="K18" s="14"/>
      <c r="L18" s="8">
        <f t="shared" si="1"/>
        <v>0</v>
      </c>
    </row>
    <row r="19" spans="1:12" x14ac:dyDescent="0.25">
      <c r="A19" s="74">
        <v>10</v>
      </c>
      <c r="B19" s="86"/>
      <c r="C19" s="88"/>
      <c r="D19" s="88"/>
      <c r="E19" s="5"/>
      <c r="F19" s="16"/>
      <c r="G19" s="89"/>
      <c r="H19" s="87"/>
      <c r="I19" s="89"/>
      <c r="J19" s="14"/>
      <c r="K19" s="14"/>
      <c r="L19" s="8">
        <f t="shared" si="1"/>
        <v>0</v>
      </c>
    </row>
    <row r="20" spans="1:12" x14ac:dyDescent="0.25">
      <c r="A20" s="74">
        <v>11</v>
      </c>
      <c r="B20" s="86"/>
      <c r="C20" s="76"/>
      <c r="D20" s="76"/>
      <c r="E20" s="5"/>
      <c r="F20" s="16"/>
      <c r="G20" s="78"/>
      <c r="H20" s="87"/>
      <c r="I20" s="78"/>
      <c r="J20" s="14"/>
      <c r="K20" s="14"/>
      <c r="L20" s="8">
        <f t="shared" si="1"/>
        <v>0</v>
      </c>
    </row>
    <row r="21" spans="1:12" x14ac:dyDescent="0.25">
      <c r="A21" s="74">
        <v>12</v>
      </c>
      <c r="B21" s="86"/>
      <c r="C21" s="88"/>
      <c r="D21" s="88"/>
      <c r="E21" s="5"/>
      <c r="F21" s="16"/>
      <c r="G21" s="89"/>
      <c r="H21" s="87"/>
      <c r="I21" s="89"/>
      <c r="J21" s="14"/>
      <c r="K21" s="14"/>
      <c r="L21" s="8">
        <f t="shared" ref="L21:L31" si="2">G21-H21-I21-J21-K21</f>
        <v>0</v>
      </c>
    </row>
    <row r="22" spans="1:12" x14ac:dyDescent="0.25">
      <c r="A22" s="74">
        <v>13</v>
      </c>
      <c r="B22" s="86"/>
      <c r="C22" s="76"/>
      <c r="D22" s="76"/>
      <c r="E22" s="5"/>
      <c r="F22" s="16"/>
      <c r="G22" s="78"/>
      <c r="H22" s="87"/>
      <c r="I22" s="78"/>
      <c r="J22" s="14"/>
      <c r="K22" s="14"/>
      <c r="L22" s="8">
        <f t="shared" si="2"/>
        <v>0</v>
      </c>
    </row>
    <row r="23" spans="1:12" x14ac:dyDescent="0.25">
      <c r="A23" s="85">
        <v>14</v>
      </c>
      <c r="B23" s="86"/>
      <c r="C23" s="88"/>
      <c r="D23" s="88"/>
      <c r="E23" s="5"/>
      <c r="F23" s="16"/>
      <c r="G23" s="89"/>
      <c r="H23" s="87"/>
      <c r="I23" s="89"/>
      <c r="J23" s="14"/>
      <c r="K23" s="14"/>
      <c r="L23" s="8">
        <f t="shared" si="2"/>
        <v>0</v>
      </c>
    </row>
    <row r="24" spans="1:12" x14ac:dyDescent="0.25">
      <c r="A24" s="74">
        <v>15</v>
      </c>
      <c r="B24" s="86"/>
      <c r="C24" s="76"/>
      <c r="D24" s="76"/>
      <c r="E24" s="5"/>
      <c r="F24" s="16"/>
      <c r="G24" s="78"/>
      <c r="H24" s="87"/>
      <c r="I24" s="78"/>
      <c r="J24" s="14"/>
      <c r="K24" s="14"/>
      <c r="L24" s="8">
        <f t="shared" si="2"/>
        <v>0</v>
      </c>
    </row>
    <row r="25" spans="1:12" x14ac:dyDescent="0.25">
      <c r="A25" s="74">
        <v>16</v>
      </c>
      <c r="B25" s="86"/>
      <c r="C25" s="88"/>
      <c r="D25" s="88"/>
      <c r="E25" s="5"/>
      <c r="F25" s="16"/>
      <c r="G25" s="89"/>
      <c r="H25" s="87"/>
      <c r="I25" s="89"/>
      <c r="J25" s="14"/>
      <c r="K25" s="14"/>
      <c r="L25" s="8">
        <f t="shared" si="2"/>
        <v>0</v>
      </c>
    </row>
    <row r="26" spans="1:12" x14ac:dyDescent="0.25">
      <c r="A26" s="85">
        <v>17</v>
      </c>
      <c r="B26" s="86"/>
      <c r="C26" s="76"/>
      <c r="D26" s="76"/>
      <c r="E26" s="5"/>
      <c r="F26" s="16"/>
      <c r="G26" s="78"/>
      <c r="H26" s="87"/>
      <c r="I26" s="78"/>
      <c r="J26" s="14"/>
      <c r="K26" s="14"/>
      <c r="L26" s="8">
        <f t="shared" si="2"/>
        <v>0</v>
      </c>
    </row>
    <row r="27" spans="1:12" x14ac:dyDescent="0.25">
      <c r="A27" s="74">
        <v>18</v>
      </c>
      <c r="B27" s="86"/>
      <c r="C27" s="88"/>
      <c r="D27" s="88"/>
      <c r="E27" s="5"/>
      <c r="F27" s="16"/>
      <c r="G27" s="89"/>
      <c r="H27" s="87"/>
      <c r="I27" s="89"/>
      <c r="J27" s="14"/>
      <c r="K27" s="14"/>
      <c r="L27" s="8">
        <f t="shared" si="2"/>
        <v>0</v>
      </c>
    </row>
    <row r="28" spans="1:12" x14ac:dyDescent="0.25">
      <c r="A28" s="74">
        <v>19</v>
      </c>
      <c r="B28" s="86"/>
      <c r="C28" s="76"/>
      <c r="D28" s="76"/>
      <c r="E28" s="5"/>
      <c r="F28" s="16"/>
      <c r="G28" s="78"/>
      <c r="H28" s="87"/>
      <c r="I28" s="78"/>
      <c r="J28" s="14"/>
      <c r="K28" s="14"/>
      <c r="L28" s="8">
        <f t="shared" si="2"/>
        <v>0</v>
      </c>
    </row>
    <row r="29" spans="1:12" x14ac:dyDescent="0.25">
      <c r="A29" s="85">
        <v>20</v>
      </c>
      <c r="B29" s="86"/>
      <c r="C29" s="88"/>
      <c r="D29" s="88"/>
      <c r="E29" s="5"/>
      <c r="F29" s="16"/>
      <c r="G29" s="89"/>
      <c r="H29" s="87"/>
      <c r="I29" s="89"/>
      <c r="J29" s="14"/>
      <c r="K29" s="14"/>
      <c r="L29" s="8">
        <f t="shared" si="2"/>
        <v>0</v>
      </c>
    </row>
    <row r="30" spans="1:12" x14ac:dyDescent="0.25">
      <c r="A30" s="74">
        <v>21</v>
      </c>
      <c r="B30" s="86"/>
      <c r="C30" s="76"/>
      <c r="D30" s="76"/>
      <c r="E30" s="5"/>
      <c r="F30" s="16"/>
      <c r="G30" s="78"/>
      <c r="H30" s="87"/>
      <c r="I30" s="78"/>
      <c r="J30" s="14"/>
      <c r="K30" s="14"/>
      <c r="L30" s="8">
        <f t="shared" si="2"/>
        <v>0</v>
      </c>
    </row>
    <row r="31" spans="1:12" x14ac:dyDescent="0.25">
      <c r="A31" s="74">
        <v>22</v>
      </c>
      <c r="B31" s="86"/>
      <c r="C31" s="88"/>
      <c r="D31" s="88"/>
      <c r="E31" s="5"/>
      <c r="F31" s="16"/>
      <c r="G31" s="89"/>
      <c r="H31" s="87"/>
      <c r="I31" s="89"/>
      <c r="J31" s="14"/>
      <c r="K31" s="14"/>
      <c r="L31" s="8">
        <f t="shared" si="2"/>
        <v>0</v>
      </c>
    </row>
    <row r="32" spans="1:12" x14ac:dyDescent="0.25">
      <c r="A32" s="74">
        <v>23</v>
      </c>
      <c r="B32" s="86"/>
      <c r="C32" s="88"/>
      <c r="D32" s="88"/>
      <c r="E32" s="5"/>
      <c r="F32" s="16"/>
      <c r="G32" s="89"/>
      <c r="H32" s="87"/>
      <c r="I32" s="89"/>
      <c r="J32" s="14"/>
      <c r="K32" s="14"/>
      <c r="L32" s="8">
        <f t="shared" si="1"/>
        <v>0</v>
      </c>
    </row>
    <row r="33" spans="1:12" x14ac:dyDescent="0.25">
      <c r="A33" s="74">
        <v>24</v>
      </c>
      <c r="B33" s="86"/>
      <c r="C33" s="88"/>
      <c r="D33" s="88"/>
      <c r="E33" s="5"/>
      <c r="F33" s="16"/>
      <c r="G33" s="89"/>
      <c r="H33" s="87"/>
      <c r="I33" s="89"/>
      <c r="J33" s="14"/>
      <c r="K33" s="14"/>
      <c r="L33" s="8">
        <f t="shared" ref="L33:L41" si="3">G33-H33-I33-J33-K33</f>
        <v>0</v>
      </c>
    </row>
    <row r="34" spans="1:12" x14ac:dyDescent="0.25">
      <c r="A34" s="85">
        <v>25</v>
      </c>
      <c r="B34" s="81"/>
      <c r="C34" s="82"/>
      <c r="D34" s="82"/>
      <c r="E34" s="5"/>
      <c r="F34" s="16"/>
      <c r="G34" s="84"/>
      <c r="H34" s="79"/>
      <c r="I34" s="84"/>
      <c r="J34" s="14"/>
      <c r="K34" s="14"/>
      <c r="L34" s="8">
        <f t="shared" si="3"/>
        <v>0</v>
      </c>
    </row>
    <row r="35" spans="1:12" x14ac:dyDescent="0.25">
      <c r="A35" s="74">
        <v>26</v>
      </c>
      <c r="B35" s="86"/>
      <c r="C35" s="88"/>
      <c r="D35" s="88"/>
      <c r="E35" s="5"/>
      <c r="F35" s="16"/>
      <c r="G35" s="89"/>
      <c r="H35" s="87"/>
      <c r="I35" s="89"/>
      <c r="J35" s="14"/>
      <c r="K35" s="14"/>
      <c r="L35" s="8">
        <f t="shared" si="3"/>
        <v>0</v>
      </c>
    </row>
    <row r="36" spans="1:12" x14ac:dyDescent="0.25">
      <c r="A36" s="74">
        <v>27</v>
      </c>
      <c r="B36" s="81"/>
      <c r="C36" s="82"/>
      <c r="D36" s="82"/>
      <c r="E36" s="5"/>
      <c r="F36" s="16"/>
      <c r="G36" s="84"/>
      <c r="H36" s="79"/>
      <c r="I36" s="84"/>
      <c r="J36" s="14"/>
      <c r="K36" s="14"/>
      <c r="L36" s="8">
        <f t="shared" si="3"/>
        <v>0</v>
      </c>
    </row>
    <row r="37" spans="1:12" x14ac:dyDescent="0.25">
      <c r="A37" s="85">
        <v>28</v>
      </c>
      <c r="B37" s="86"/>
      <c r="C37" s="88"/>
      <c r="D37" s="88"/>
      <c r="E37" s="5"/>
      <c r="F37" s="16"/>
      <c r="G37" s="89"/>
      <c r="H37" s="87"/>
      <c r="I37" s="89"/>
      <c r="J37" s="14"/>
      <c r="K37" s="14"/>
      <c r="L37" s="8">
        <f t="shared" si="3"/>
        <v>0</v>
      </c>
    </row>
    <row r="38" spans="1:12" x14ac:dyDescent="0.25">
      <c r="A38" s="74">
        <v>29</v>
      </c>
      <c r="B38" s="81"/>
      <c r="C38" s="82"/>
      <c r="D38" s="82"/>
      <c r="E38" s="5"/>
      <c r="F38" s="16"/>
      <c r="G38" s="84"/>
      <c r="H38" s="79"/>
      <c r="I38" s="84"/>
      <c r="J38" s="14"/>
      <c r="K38" s="14"/>
      <c r="L38" s="8">
        <f t="shared" si="3"/>
        <v>0</v>
      </c>
    </row>
    <row r="39" spans="1:12" x14ac:dyDescent="0.25">
      <c r="A39" s="74">
        <v>30</v>
      </c>
      <c r="B39" s="86"/>
      <c r="C39" s="88"/>
      <c r="D39" s="88"/>
      <c r="E39" s="5"/>
      <c r="F39" s="16"/>
      <c r="G39" s="89"/>
      <c r="H39" s="87"/>
      <c r="I39" s="89"/>
      <c r="J39" s="14"/>
      <c r="K39" s="14"/>
      <c r="L39" s="8">
        <f t="shared" si="3"/>
        <v>0</v>
      </c>
    </row>
    <row r="40" spans="1:12" x14ac:dyDescent="0.25">
      <c r="A40" s="85">
        <v>31</v>
      </c>
      <c r="B40" s="81"/>
      <c r="C40" s="82"/>
      <c r="D40" s="82"/>
      <c r="E40" s="5"/>
      <c r="F40" s="16"/>
      <c r="G40" s="84"/>
      <c r="H40" s="79"/>
      <c r="I40" s="84"/>
      <c r="J40" s="14"/>
      <c r="K40" s="14"/>
      <c r="L40" s="8">
        <f t="shared" si="3"/>
        <v>0</v>
      </c>
    </row>
    <row r="41" spans="1:12" x14ac:dyDescent="0.25">
      <c r="A41" s="74">
        <v>32</v>
      </c>
      <c r="B41" s="94"/>
      <c r="C41" s="95"/>
      <c r="D41" s="95"/>
      <c r="E41" s="5"/>
      <c r="F41" s="16"/>
      <c r="G41" s="96"/>
      <c r="H41" s="87"/>
      <c r="I41" s="96"/>
      <c r="J41" s="14"/>
      <c r="K41" s="14"/>
      <c r="L41" s="8">
        <f t="shared" si="3"/>
        <v>0</v>
      </c>
    </row>
    <row r="42" spans="1:12" x14ac:dyDescent="0.25">
      <c r="J42" s="13"/>
    </row>
    <row r="43" spans="1:12" s="13" customFormat="1" x14ac:dyDescent="0.25">
      <c r="A43" s="10"/>
      <c r="B43" s="1"/>
      <c r="C43" s="11"/>
      <c r="D43" s="11"/>
      <c r="E43" s="11"/>
      <c r="F43" s="18"/>
      <c r="G43" s="12"/>
      <c r="H43" s="12"/>
      <c r="I43" s="12"/>
    </row>
    <row r="44" spans="1:12" s="13" customFormat="1" x14ac:dyDescent="0.25">
      <c r="A44" s="10"/>
      <c r="B44" s="1"/>
      <c r="C44" s="11"/>
      <c r="D44" s="11"/>
      <c r="E44" s="11"/>
      <c r="F44" s="18"/>
      <c r="G44" s="12"/>
      <c r="H44" s="12"/>
      <c r="I44" s="12"/>
    </row>
    <row r="45" spans="1:12" s="13" customFormat="1" x14ac:dyDescent="0.25">
      <c r="A45" s="10"/>
      <c r="B45" s="1"/>
      <c r="C45" s="11"/>
      <c r="D45" s="11"/>
      <c r="E45" s="11"/>
      <c r="F45" s="18"/>
      <c r="G45" s="12"/>
      <c r="H45" s="12"/>
      <c r="I45" s="12"/>
    </row>
    <row r="46" spans="1:12" s="13" customFormat="1" x14ac:dyDescent="0.25">
      <c r="A46" s="10"/>
      <c r="B46" s="1"/>
      <c r="C46" s="11"/>
      <c r="D46" s="11"/>
      <c r="E46" s="11"/>
      <c r="F46" s="18"/>
      <c r="G46" s="12"/>
      <c r="H46" s="12"/>
      <c r="I46" s="12"/>
    </row>
    <row r="47" spans="1:12" s="13" customFormat="1" x14ac:dyDescent="0.25">
      <c r="A47" s="10"/>
      <c r="B47" s="1"/>
      <c r="C47" s="11"/>
      <c r="D47" s="11"/>
      <c r="E47" s="11"/>
      <c r="F47" s="18"/>
      <c r="G47" s="12"/>
      <c r="H47" s="12"/>
      <c r="I47" s="12"/>
    </row>
    <row r="48" spans="1:12" s="13" customFormat="1" x14ac:dyDescent="0.25">
      <c r="A48" s="10"/>
      <c r="B48" s="1"/>
      <c r="C48" s="11"/>
      <c r="D48" s="11"/>
      <c r="E48" s="11"/>
      <c r="F48" s="18"/>
      <c r="G48" s="12"/>
      <c r="H48" s="12"/>
      <c r="I48" s="12"/>
    </row>
    <row r="49" spans="1:13" s="13" customFormat="1" x14ac:dyDescent="0.25">
      <c r="A49" s="10"/>
      <c r="B49" s="1"/>
      <c r="C49" s="11"/>
      <c r="D49" s="11"/>
      <c r="E49" s="11"/>
      <c r="F49" s="18"/>
      <c r="G49" s="12"/>
      <c r="H49" s="12"/>
      <c r="I49" s="12"/>
    </row>
    <row r="50" spans="1:13" s="13" customFormat="1" x14ac:dyDescent="0.25">
      <c r="A50" s="10"/>
      <c r="B50" s="1"/>
      <c r="C50" s="11"/>
      <c r="D50" s="11"/>
      <c r="E50" s="11"/>
      <c r="F50" s="18"/>
      <c r="G50" s="12"/>
      <c r="H50" s="12"/>
      <c r="I50" s="12"/>
    </row>
    <row r="51" spans="1:13" x14ac:dyDescent="0.25">
      <c r="J51" s="13"/>
    </row>
    <row r="52" spans="1:13" x14ac:dyDescent="0.25">
      <c r="J52" s="13"/>
      <c r="M52" s="50"/>
    </row>
    <row r="53" spans="1:13" x14ac:dyDescent="0.25">
      <c r="J53" s="13"/>
      <c r="M53" s="50"/>
    </row>
    <row r="54" spans="1:13" x14ac:dyDescent="0.25">
      <c r="J54" s="13"/>
      <c r="M54" s="50"/>
    </row>
    <row r="55" spans="1:13" x14ac:dyDescent="0.25">
      <c r="J55" s="13"/>
      <c r="M55" s="50"/>
    </row>
    <row r="56" spans="1:13" x14ac:dyDescent="0.25">
      <c r="J56" s="13"/>
      <c r="M56" s="50"/>
    </row>
    <row r="57" spans="1:13" x14ac:dyDescent="0.25">
      <c r="J57" s="13"/>
      <c r="M57" s="50"/>
    </row>
    <row r="58" spans="1:13" x14ac:dyDescent="0.25">
      <c r="J58" s="13"/>
      <c r="M58" s="50"/>
    </row>
    <row r="59" spans="1:13" x14ac:dyDescent="0.25">
      <c r="J59" s="13"/>
      <c r="M59" s="50"/>
    </row>
  </sheetData>
  <conditionalFormatting sqref="L9:L14 L6:L7 K3 L16 L19:L1048576">
    <cfRule type="cellIs" dxfId="50" priority="13" operator="notEqual">
      <formula>0</formula>
    </cfRule>
  </conditionalFormatting>
  <conditionalFormatting sqref="H5:I5">
    <cfRule type="cellIs" dxfId="49" priority="12" operator="lessThan">
      <formula>$H$3</formula>
    </cfRule>
  </conditionalFormatting>
  <conditionalFormatting sqref="I5">
    <cfRule type="cellIs" dxfId="48" priority="10" operator="greaterThan">
      <formula>$I$3</formula>
    </cfRule>
  </conditionalFormatting>
  <conditionalFormatting sqref="H5">
    <cfRule type="cellIs" dxfId="47" priority="5" operator="lessThan">
      <formula>$H$3</formula>
    </cfRule>
    <cfRule type="expression" dxfId="46" priority="7">
      <formula>"&lt;$H$3"</formula>
    </cfRule>
    <cfRule type="cellIs" dxfId="45" priority="8" operator="lessThan">
      <formula>33.12</formula>
    </cfRule>
    <cfRule type="cellIs" dxfId="44" priority="9" operator="lessThan">
      <formula>$H$3</formula>
    </cfRule>
  </conditionalFormatting>
  <conditionalFormatting sqref="H5">
    <cfRule type="cellIs" dxfId="43" priority="6" operator="greaterThan">
      <formula>$I$3</formula>
    </cfRule>
  </conditionalFormatting>
  <conditionalFormatting sqref="H5">
    <cfRule type="cellIs" dxfId="42" priority="4" operator="greaterThan">
      <formula>$I$3</formula>
    </cfRule>
  </conditionalFormatting>
  <conditionalFormatting sqref="L15">
    <cfRule type="cellIs" dxfId="41" priority="3" operator="notEqual">
      <formula>0</formula>
    </cfRule>
  </conditionalFormatting>
  <conditionalFormatting sqref="L17">
    <cfRule type="cellIs" dxfId="40" priority="2" operator="notEqual">
      <formula>0</formula>
    </cfRule>
  </conditionalFormatting>
  <conditionalFormatting sqref="L18">
    <cfRule type="cellIs" dxfId="39" priority="1" operator="notEqual">
      <formula>0</formula>
    </cfRule>
  </conditionalFormatting>
  <dataValidations count="3">
    <dataValidation allowBlank="1" sqref="M52:M59 G10:G41" xr:uid="{49382ED5-C225-4149-9969-51E5DD42557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41" xr:uid="{4A853C8C-C9CC-4597-8FED-D577E1A684DE}"/>
    <dataValidation allowBlank="1" showInputMessage="1" promptTitle="OBLIGATORIU" prompt="Oferiti informatiile relevante privind cheltuiala bugetata. Ex: componentele setului de echipamnte si preturi detaliate pe buc., distante in km intre localitati etc." sqref="D10:D41" xr:uid="{E3BB9D5B-3D79-44DA-9084-A8BDACAE7767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fitToHeight="0" orientation="landscape" r:id="rId1"/>
  <headerFooter>
    <oddHeader>&amp;L
&amp;C&amp;"-,Bold"R4_Formulare rambursare SPORT</oddHeader>
    <oddFooter xml:space="preserve">&amp;C
 Nume, prenume și semnătura......................................
  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417ADA-8FA3-4679-8A86-7D3DA7301E30}">
          <x14:formula1>
            <xm:f>'Tipuri de cheltuieli ELIGIBILE'!$B$2:$B$11</xm:f>
          </x14:formula1>
          <xm:sqref>C1:C1048576</xm:sqref>
        </x14:dataValidation>
        <x14:dataValidation type="list" allowBlank="1" showInputMessage="1" showErrorMessage="1" xr:uid="{174CE899-D2E5-401B-B2AC-F0D312E84016}">
          <x14:formula1>
            <xm:f>'Tipuri de cheltuieli ELIGIBILE'!$D$2:$D$21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709B-B99E-41E5-B894-FDC339EE25B2}">
  <sheetPr>
    <tabColor rgb="FF0070C0"/>
    <pageSetUpPr fitToPage="1"/>
  </sheetPr>
  <dimension ref="A1:M41"/>
  <sheetViews>
    <sheetView zoomScale="85" zoomScaleNormal="85" workbookViewId="0">
      <pane ySplit="9" topLeftCell="A16" activePane="bottomLeft" state="frozenSplit"/>
      <selection pane="bottomLeft" activeCell="Q17" sqref="Q17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4" width="17.85546875" style="11" customWidth="1"/>
    <col min="5" max="5" width="35.5703125" style="11" customWidth="1"/>
    <col min="6" max="6" width="30.85546875" style="18" customWidth="1"/>
    <col min="7" max="8" width="18.28515625" style="12" customWidth="1"/>
    <col min="9" max="9" width="19.7109375" style="12" customWidth="1"/>
    <col min="10" max="10" width="19.28515625" style="12" bestFit="1" customWidth="1"/>
    <col min="11" max="11" width="15.140625" style="13" customWidth="1"/>
    <col min="12" max="12" width="14.5703125" style="13" customWidth="1"/>
    <col min="13" max="16384" width="9.140625" style="2"/>
  </cols>
  <sheetData>
    <row r="1" spans="1:12" ht="28.5" x14ac:dyDescent="0.25">
      <c r="A1" s="53" t="s">
        <v>68</v>
      </c>
      <c r="E1" s="56" t="s">
        <v>67</v>
      </c>
      <c r="F1" s="57" t="s">
        <v>71</v>
      </c>
      <c r="G1" s="57" t="s">
        <v>19</v>
      </c>
      <c r="H1" s="57" t="s">
        <v>2</v>
      </c>
      <c r="I1" s="57" t="s">
        <v>3</v>
      </c>
      <c r="J1" s="57" t="s">
        <v>4</v>
      </c>
      <c r="K1" s="58" t="s">
        <v>5</v>
      </c>
    </row>
    <row r="2" spans="1:12" s="7" customFormat="1" ht="15.75" x14ac:dyDescent="0.25">
      <c r="A2" s="3"/>
      <c r="B2" s="4"/>
      <c r="C2" s="5"/>
      <c r="D2" s="5"/>
      <c r="E2" s="59" t="s">
        <v>6</v>
      </c>
      <c r="F2" s="55">
        <f>G2+J2</f>
        <v>13610</v>
      </c>
      <c r="G2" s="55">
        <f>H2+I2</f>
        <v>13610</v>
      </c>
      <c r="H2" s="55">
        <v>5110</v>
      </c>
      <c r="I2" s="55">
        <v>8500</v>
      </c>
      <c r="J2" s="55"/>
      <c r="K2" s="60"/>
    </row>
    <row r="3" spans="1:12" s="7" customFormat="1" ht="15.75" x14ac:dyDescent="0.25">
      <c r="A3" s="53" t="s">
        <v>69</v>
      </c>
      <c r="B3" s="4"/>
      <c r="C3" s="5"/>
      <c r="D3" s="5"/>
      <c r="E3" s="61" t="s">
        <v>73</v>
      </c>
      <c r="F3" s="62"/>
      <c r="G3" s="62"/>
      <c r="H3" s="62">
        <v>37.549999999999997</v>
      </c>
      <c r="I3" s="62">
        <v>62.45</v>
      </c>
      <c r="J3" s="62"/>
      <c r="K3" s="63"/>
    </row>
    <row r="4" spans="1:12" s="7" customFormat="1" ht="15.75" x14ac:dyDescent="0.25">
      <c r="A4" s="3"/>
      <c r="B4" s="4"/>
      <c r="C4" s="5"/>
      <c r="D4" s="5"/>
      <c r="E4" s="64" t="s">
        <v>7</v>
      </c>
      <c r="F4" s="65">
        <f>G4+J4+K4</f>
        <v>13460</v>
      </c>
      <c r="G4" s="65">
        <f>SUM(H4:I4)</f>
        <v>13460</v>
      </c>
      <c r="H4" s="65">
        <f>SUM(H10:H141)</f>
        <v>4960</v>
      </c>
      <c r="I4" s="65">
        <f>SUM(I10:I141)</f>
        <v>8500</v>
      </c>
      <c r="J4" s="65">
        <f>SUM(J10:J141)</f>
        <v>0</v>
      </c>
      <c r="K4" s="66">
        <f>SUM(K10:K141)</f>
        <v>0</v>
      </c>
    </row>
    <row r="5" spans="1:12" s="7" customFormat="1" ht="15.75" x14ac:dyDescent="0.25">
      <c r="A5" s="53" t="s">
        <v>70</v>
      </c>
      <c r="B5" s="4"/>
      <c r="C5" s="5"/>
      <c r="D5" s="5"/>
      <c r="E5" s="67" t="s">
        <v>30</v>
      </c>
      <c r="F5" s="54"/>
      <c r="G5" s="54">
        <v>100</v>
      </c>
      <c r="H5" s="54">
        <f>ROUND(H4*100/G4,2)</f>
        <v>36.85</v>
      </c>
      <c r="I5" s="54">
        <f>G5-H5</f>
        <v>63.15</v>
      </c>
      <c r="J5" s="54"/>
      <c r="K5" s="68"/>
    </row>
    <row r="6" spans="1:12" s="7" customFormat="1" ht="15.75" x14ac:dyDescent="0.25">
      <c r="A6" s="3"/>
      <c r="B6" s="4"/>
      <c r="C6" s="5"/>
      <c r="D6" s="5"/>
      <c r="E6" s="69" t="s">
        <v>72</v>
      </c>
      <c r="F6" s="70"/>
      <c r="G6" s="71">
        <f>H6+I6</f>
        <v>13460</v>
      </c>
      <c r="H6" s="71">
        <f>G4*H3/100</f>
        <v>5054.2299999999996</v>
      </c>
      <c r="I6" s="71">
        <f>G4-H6</f>
        <v>8405.77</v>
      </c>
      <c r="J6" s="72"/>
      <c r="K6" s="73"/>
      <c r="L6" s="14"/>
    </row>
    <row r="7" spans="1:12" s="7" customFormat="1" ht="15.75" x14ac:dyDescent="0.25">
      <c r="A7" s="3"/>
      <c r="B7" s="4"/>
      <c r="C7" s="5"/>
      <c r="D7" s="5"/>
      <c r="E7" s="5"/>
      <c r="F7" s="15"/>
      <c r="G7" s="8"/>
      <c r="H7" s="8"/>
      <c r="I7" s="8"/>
      <c r="J7" s="8"/>
      <c r="K7" s="14"/>
      <c r="L7" s="14"/>
    </row>
    <row r="8" spans="1:12" s="7" customFormat="1" ht="16.5" thickBot="1" x14ac:dyDescent="0.3">
      <c r="A8" s="3"/>
      <c r="B8" s="4"/>
      <c r="C8" s="5"/>
      <c r="D8" s="5"/>
      <c r="E8" s="5"/>
      <c r="F8" s="16"/>
      <c r="G8" s="6"/>
      <c r="H8" s="6"/>
      <c r="I8" s="6"/>
      <c r="J8" s="6"/>
      <c r="K8" s="14"/>
      <c r="L8" s="8"/>
    </row>
    <row r="9" spans="1:12" s="9" customFormat="1" ht="72" thickBot="1" x14ac:dyDescent="0.3">
      <c r="A9" s="21" t="s">
        <v>17</v>
      </c>
      <c r="B9" s="19" t="s">
        <v>1</v>
      </c>
      <c r="C9" s="19" t="s">
        <v>0</v>
      </c>
      <c r="D9" s="19" t="s">
        <v>65</v>
      </c>
      <c r="E9" s="19" t="s">
        <v>8</v>
      </c>
      <c r="F9" s="19" t="s">
        <v>9</v>
      </c>
      <c r="G9" s="19" t="s">
        <v>16</v>
      </c>
      <c r="H9" s="19" t="s">
        <v>10</v>
      </c>
      <c r="I9" s="19" t="s">
        <v>11</v>
      </c>
      <c r="J9" s="20" t="s">
        <v>12</v>
      </c>
      <c r="K9" s="20" t="s">
        <v>13</v>
      </c>
      <c r="L9" s="17" t="s">
        <v>18</v>
      </c>
    </row>
    <row r="10" spans="1:12" ht="30" x14ac:dyDescent="0.25">
      <c r="A10" s="25">
        <v>1</v>
      </c>
      <c r="B10" s="33" t="s">
        <v>31</v>
      </c>
      <c r="C10" s="34" t="s">
        <v>21</v>
      </c>
      <c r="D10" s="34" t="s">
        <v>53</v>
      </c>
      <c r="E10" s="34" t="s">
        <v>66</v>
      </c>
      <c r="F10" s="27"/>
      <c r="G10" s="35">
        <v>1000</v>
      </c>
      <c r="H10" s="51">
        <v>700</v>
      </c>
      <c r="I10" s="36"/>
      <c r="J10" s="28"/>
      <c r="K10" s="28"/>
      <c r="L10" s="12">
        <f>G10-H10-I10-J10-K10</f>
        <v>300</v>
      </c>
    </row>
    <row r="11" spans="1:12" x14ac:dyDescent="0.25">
      <c r="A11" s="25">
        <v>2</v>
      </c>
      <c r="B11" s="37" t="s">
        <v>34</v>
      </c>
      <c r="C11" s="38" t="s">
        <v>21</v>
      </c>
      <c r="D11" s="38" t="s">
        <v>54</v>
      </c>
      <c r="E11" s="26"/>
      <c r="F11" s="27"/>
      <c r="G11" s="39">
        <v>1000</v>
      </c>
      <c r="H11" s="51"/>
      <c r="I11" s="40">
        <v>1000</v>
      </c>
      <c r="J11" s="28"/>
      <c r="K11" s="28"/>
      <c r="L11" s="12">
        <f t="shared" ref="L11:L23" si="0">G11-H11-I11-J11-K11</f>
        <v>0</v>
      </c>
    </row>
    <row r="12" spans="1:12" x14ac:dyDescent="0.25">
      <c r="A12" s="10" t="s">
        <v>14</v>
      </c>
      <c r="B12" s="33" t="s">
        <v>35</v>
      </c>
      <c r="C12" s="34" t="s">
        <v>21</v>
      </c>
      <c r="D12" s="34" t="s">
        <v>55</v>
      </c>
      <c r="G12" s="35">
        <v>60</v>
      </c>
      <c r="H12" s="51">
        <v>60</v>
      </c>
      <c r="I12" s="36"/>
      <c r="J12" s="13"/>
      <c r="L12" s="12">
        <f t="shared" si="0"/>
        <v>0</v>
      </c>
    </row>
    <row r="13" spans="1:12" x14ac:dyDescent="0.25">
      <c r="A13" s="10" t="s">
        <v>15</v>
      </c>
      <c r="B13" s="37" t="s">
        <v>33</v>
      </c>
      <c r="C13" s="38" t="s">
        <v>22</v>
      </c>
      <c r="D13" s="38" t="s">
        <v>56</v>
      </c>
      <c r="G13" s="39">
        <v>2000</v>
      </c>
      <c r="H13" s="51"/>
      <c r="I13" s="40">
        <v>2000</v>
      </c>
      <c r="J13" s="13"/>
      <c r="L13" s="12">
        <f t="shared" si="0"/>
        <v>0</v>
      </c>
    </row>
    <row r="14" spans="1:12" ht="30" x14ac:dyDescent="0.25">
      <c r="A14" s="45"/>
      <c r="B14" s="33" t="s">
        <v>33</v>
      </c>
      <c r="C14" s="34" t="s">
        <v>23</v>
      </c>
      <c r="D14" s="34" t="s">
        <v>57</v>
      </c>
      <c r="E14" s="46"/>
      <c r="F14" s="47"/>
      <c r="G14" s="35">
        <v>200</v>
      </c>
      <c r="H14" s="51"/>
      <c r="I14" s="36">
        <v>200</v>
      </c>
      <c r="J14" s="49"/>
      <c r="K14" s="49"/>
      <c r="L14" s="48">
        <f t="shared" si="0"/>
        <v>0</v>
      </c>
    </row>
    <row r="15" spans="1:12" ht="30" x14ac:dyDescent="0.25">
      <c r="A15" s="45"/>
      <c r="B15" s="37" t="s">
        <v>34</v>
      </c>
      <c r="C15" s="38" t="s">
        <v>26</v>
      </c>
      <c r="D15" s="38" t="s">
        <v>53</v>
      </c>
      <c r="E15" s="46"/>
      <c r="F15" s="47"/>
      <c r="G15" s="39">
        <v>5000</v>
      </c>
      <c r="H15" s="39">
        <v>2500</v>
      </c>
      <c r="I15" s="40">
        <v>2500</v>
      </c>
      <c r="J15" s="49"/>
      <c r="K15" s="49"/>
      <c r="L15" s="48">
        <f t="shared" si="0"/>
        <v>0</v>
      </c>
    </row>
    <row r="16" spans="1:12" ht="30" x14ac:dyDescent="0.25">
      <c r="A16" s="45"/>
      <c r="B16" s="33" t="s">
        <v>32</v>
      </c>
      <c r="C16" s="34" t="s">
        <v>27</v>
      </c>
      <c r="D16" s="34" t="s">
        <v>58</v>
      </c>
      <c r="E16" s="46"/>
      <c r="F16" s="47"/>
      <c r="G16" s="35">
        <v>3000</v>
      </c>
      <c r="H16" s="35">
        <v>1000</v>
      </c>
      <c r="I16" s="36">
        <v>2000</v>
      </c>
      <c r="J16" s="49"/>
      <c r="K16" s="49"/>
      <c r="L16" s="48">
        <f t="shared" si="0"/>
        <v>0</v>
      </c>
    </row>
    <row r="17" spans="1:12" ht="105" x14ac:dyDescent="0.25">
      <c r="A17" s="45"/>
      <c r="B17" s="37" t="s">
        <v>34</v>
      </c>
      <c r="C17" s="38" t="s">
        <v>36</v>
      </c>
      <c r="D17" s="38" t="s">
        <v>59</v>
      </c>
      <c r="E17" s="46"/>
      <c r="F17" s="47"/>
      <c r="G17" s="39">
        <v>400</v>
      </c>
      <c r="H17" s="39">
        <v>400</v>
      </c>
      <c r="I17" s="40"/>
      <c r="J17" s="49"/>
      <c r="K17" s="49"/>
      <c r="L17" s="48">
        <f t="shared" si="0"/>
        <v>0</v>
      </c>
    </row>
    <row r="18" spans="1:12" ht="105" x14ac:dyDescent="0.25">
      <c r="A18" s="45"/>
      <c r="B18" s="33" t="s">
        <v>37</v>
      </c>
      <c r="C18" s="34" t="s">
        <v>36</v>
      </c>
      <c r="D18" s="34" t="s">
        <v>60</v>
      </c>
      <c r="E18" s="46"/>
      <c r="F18" s="47"/>
      <c r="G18" s="35">
        <v>350</v>
      </c>
      <c r="H18" s="51"/>
      <c r="I18" s="36">
        <v>350</v>
      </c>
      <c r="J18" s="49"/>
      <c r="K18" s="49"/>
      <c r="L18" s="48">
        <f t="shared" si="0"/>
        <v>0</v>
      </c>
    </row>
    <row r="19" spans="1:12" ht="30" x14ac:dyDescent="0.25">
      <c r="A19" s="45"/>
      <c r="B19" s="37" t="s">
        <v>38</v>
      </c>
      <c r="C19" s="38" t="s">
        <v>27</v>
      </c>
      <c r="D19" s="38" t="s">
        <v>61</v>
      </c>
      <c r="E19" s="46"/>
      <c r="F19" s="47"/>
      <c r="G19" s="39">
        <v>100</v>
      </c>
      <c r="H19" s="51"/>
      <c r="I19" s="40">
        <v>100</v>
      </c>
      <c r="J19" s="49"/>
      <c r="K19" s="49"/>
      <c r="L19" s="48">
        <f t="shared" si="0"/>
        <v>0</v>
      </c>
    </row>
    <row r="20" spans="1:12" x14ac:dyDescent="0.25">
      <c r="A20" s="45"/>
      <c r="B20" s="33" t="s">
        <v>44</v>
      </c>
      <c r="C20" s="34" t="s">
        <v>29</v>
      </c>
      <c r="D20" s="34" t="s">
        <v>62</v>
      </c>
      <c r="E20" s="46"/>
      <c r="F20" s="47"/>
      <c r="G20" s="35">
        <v>150</v>
      </c>
      <c r="H20" s="51"/>
      <c r="I20" s="36">
        <v>150</v>
      </c>
      <c r="J20" s="49"/>
      <c r="K20" s="49"/>
      <c r="L20" s="48">
        <f t="shared" si="0"/>
        <v>0</v>
      </c>
    </row>
    <row r="21" spans="1:12" x14ac:dyDescent="0.25">
      <c r="A21" s="45"/>
      <c r="B21" s="41" t="s">
        <v>39</v>
      </c>
      <c r="C21" s="42" t="s">
        <v>29</v>
      </c>
      <c r="D21" s="42" t="s">
        <v>63</v>
      </c>
      <c r="E21" s="46"/>
      <c r="F21" s="47"/>
      <c r="G21" s="43">
        <v>200</v>
      </c>
      <c r="H21" s="52"/>
      <c r="I21" s="44">
        <v>200</v>
      </c>
      <c r="J21" s="49"/>
      <c r="K21" s="49"/>
      <c r="L21" s="48">
        <f t="shared" si="0"/>
        <v>0</v>
      </c>
    </row>
    <row r="22" spans="1:12" x14ac:dyDescent="0.25">
      <c r="B22" s="33" t="s">
        <v>48</v>
      </c>
      <c r="C22" s="34" t="s">
        <v>40</v>
      </c>
      <c r="D22" s="34" t="s">
        <v>64</v>
      </c>
      <c r="G22" s="35">
        <v>150</v>
      </c>
      <c r="H22" s="35">
        <v>150</v>
      </c>
      <c r="I22" s="36"/>
      <c r="J22" s="13"/>
      <c r="L22" s="12">
        <f>G22-H22-I22-J22-K22</f>
        <v>0</v>
      </c>
    </row>
    <row r="23" spans="1:12" x14ac:dyDescent="0.25">
      <c r="A23" s="45"/>
      <c r="B23" s="90" t="s">
        <v>52</v>
      </c>
      <c r="C23" s="91" t="s">
        <v>75</v>
      </c>
      <c r="D23" s="91" t="s">
        <v>76</v>
      </c>
      <c r="E23" s="46"/>
      <c r="F23" s="47"/>
      <c r="G23" s="92">
        <v>150</v>
      </c>
      <c r="H23" s="39">
        <v>150</v>
      </c>
      <c r="I23" s="93"/>
      <c r="J23" s="49"/>
      <c r="K23" s="49"/>
      <c r="L23" s="48">
        <f t="shared" si="0"/>
        <v>0</v>
      </c>
    </row>
    <row r="24" spans="1:12" x14ac:dyDescent="0.25">
      <c r="J24" s="13"/>
    </row>
    <row r="25" spans="1:12" s="13" customFormat="1" x14ac:dyDescent="0.25">
      <c r="A25" s="10"/>
      <c r="B25" s="1"/>
      <c r="C25" s="11"/>
      <c r="D25" s="11"/>
      <c r="E25" s="11"/>
      <c r="F25" s="18"/>
      <c r="G25" s="12"/>
      <c r="H25" s="12"/>
      <c r="I25" s="12"/>
    </row>
    <row r="26" spans="1:12" s="13" customFormat="1" x14ac:dyDescent="0.25">
      <c r="A26" s="10"/>
      <c r="B26" s="1"/>
      <c r="C26" s="11"/>
      <c r="D26" s="11"/>
      <c r="E26" s="11"/>
      <c r="F26" s="18"/>
      <c r="G26" s="12"/>
      <c r="H26" s="12"/>
      <c r="I26" s="12"/>
    </row>
    <row r="27" spans="1:12" s="13" customFormat="1" x14ac:dyDescent="0.25">
      <c r="A27" s="10"/>
      <c r="B27" s="1"/>
      <c r="C27" s="11"/>
      <c r="D27" s="11"/>
      <c r="E27" s="11"/>
      <c r="F27" s="18"/>
      <c r="G27" s="12"/>
      <c r="H27" s="12"/>
      <c r="I27" s="12"/>
    </row>
    <row r="28" spans="1:12" s="13" customFormat="1" x14ac:dyDescent="0.25">
      <c r="A28" s="10"/>
      <c r="B28" s="1"/>
      <c r="C28" s="11"/>
      <c r="D28" s="11"/>
      <c r="E28" s="11"/>
      <c r="F28" s="18"/>
      <c r="G28" s="12"/>
      <c r="H28" s="12"/>
      <c r="I28" s="12"/>
    </row>
    <row r="29" spans="1:12" s="13" customFormat="1" x14ac:dyDescent="0.25">
      <c r="A29" s="10"/>
      <c r="B29" s="1"/>
      <c r="C29" s="11"/>
      <c r="D29" s="11"/>
      <c r="E29" s="11"/>
      <c r="F29" s="18"/>
      <c r="G29" s="12"/>
      <c r="H29" s="12"/>
      <c r="I29" s="12"/>
    </row>
    <row r="30" spans="1:12" s="13" customFormat="1" x14ac:dyDescent="0.25">
      <c r="A30" s="10"/>
      <c r="B30" s="1"/>
      <c r="C30" s="11"/>
      <c r="D30" s="11"/>
      <c r="E30" s="11"/>
      <c r="F30" s="18"/>
      <c r="G30" s="12"/>
      <c r="H30" s="12"/>
      <c r="I30" s="12"/>
    </row>
    <row r="31" spans="1:12" s="13" customFormat="1" x14ac:dyDescent="0.25">
      <c r="A31" s="10"/>
      <c r="B31" s="1"/>
      <c r="C31" s="11"/>
      <c r="D31" s="11"/>
      <c r="E31" s="11"/>
      <c r="F31" s="18"/>
      <c r="G31" s="12"/>
      <c r="H31" s="12"/>
      <c r="I31" s="12"/>
    </row>
    <row r="32" spans="1:12" s="13" customFormat="1" x14ac:dyDescent="0.25">
      <c r="A32" s="10"/>
      <c r="B32" s="1"/>
      <c r="C32" s="11"/>
      <c r="D32" s="11"/>
      <c r="E32" s="11"/>
      <c r="F32" s="18"/>
      <c r="G32" s="12"/>
      <c r="H32" s="12"/>
      <c r="I32" s="12"/>
    </row>
    <row r="33" spans="10:13" x14ac:dyDescent="0.25">
      <c r="J33" s="13"/>
    </row>
    <row r="34" spans="10:13" x14ac:dyDescent="0.25">
      <c r="J34" s="13"/>
      <c r="M34" s="50"/>
    </row>
    <row r="35" spans="10:13" x14ac:dyDescent="0.25">
      <c r="J35" s="13"/>
      <c r="M35" s="50"/>
    </row>
    <row r="36" spans="10:13" x14ac:dyDescent="0.25">
      <c r="J36" s="13"/>
      <c r="M36" s="50"/>
    </row>
    <row r="37" spans="10:13" x14ac:dyDescent="0.25">
      <c r="J37" s="13"/>
      <c r="M37" s="50"/>
    </row>
    <row r="38" spans="10:13" x14ac:dyDescent="0.25">
      <c r="J38" s="13"/>
      <c r="M38" s="50"/>
    </row>
    <row r="39" spans="10:13" x14ac:dyDescent="0.25">
      <c r="J39" s="13"/>
      <c r="M39" s="50"/>
    </row>
    <row r="40" spans="10:13" x14ac:dyDescent="0.25">
      <c r="J40" s="13"/>
      <c r="M40" s="50"/>
    </row>
    <row r="41" spans="10:13" x14ac:dyDescent="0.25">
      <c r="J41" s="13"/>
      <c r="M41" s="50"/>
    </row>
  </sheetData>
  <conditionalFormatting sqref="L9:L1048576 L6:L7 K3">
    <cfRule type="cellIs" dxfId="23" priority="9" operator="notEqual">
      <formula>0</formula>
    </cfRule>
  </conditionalFormatting>
  <conditionalFormatting sqref="H5:I5">
    <cfRule type="cellIs" dxfId="22" priority="8" operator="lessThan">
      <formula>$H$3</formula>
    </cfRule>
  </conditionalFormatting>
  <conditionalFormatting sqref="I5">
    <cfRule type="cellIs" dxfId="21" priority="7" operator="greaterThan">
      <formula>$I$3</formula>
    </cfRule>
  </conditionalFormatting>
  <conditionalFormatting sqref="H5">
    <cfRule type="cellIs" dxfId="20" priority="2" operator="lessThan">
      <formula>$H$3</formula>
    </cfRule>
    <cfRule type="expression" dxfId="19" priority="4">
      <formula>"&lt;$H$3"</formula>
    </cfRule>
    <cfRule type="cellIs" dxfId="18" priority="5" operator="lessThan">
      <formula>33.12</formula>
    </cfRule>
    <cfRule type="cellIs" dxfId="17" priority="6" operator="lessThan">
      <formula>$H$3</formula>
    </cfRule>
  </conditionalFormatting>
  <conditionalFormatting sqref="H5">
    <cfRule type="cellIs" dxfId="16" priority="3" operator="greaterThan">
      <formula>$I$3</formula>
    </cfRule>
  </conditionalFormatting>
  <conditionalFormatting sqref="H5">
    <cfRule type="cellIs" dxfId="15" priority="1" operator="greaterThan">
      <formula>$I$3</formula>
    </cfRule>
  </conditionalFormatting>
  <dataValidations count="3">
    <dataValidation allowBlank="1" showInputMessage="1" promptTitle="OBLIGATORIU" prompt="Oferiti informatiile relevante privind cheltuiala bugetata. Ex: componentele setului de echipamnte si preturi detaliate pe buc., distante in km intre localitati etc." sqref="D10:D23" xr:uid="{B4E16E5D-D6D6-4989-B251-AE103358C947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10:I23" xr:uid="{0F519768-0F7E-4B39-9D24-30538118BB7E}"/>
    <dataValidation allowBlank="1" sqref="M34:M41 G10:G23" xr:uid="{66FD2CB7-9D08-41EF-9CC9-28F6F2524E01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2" fitToHeight="0" orientation="landscape" r:id="rId1"/>
  <headerFooter>
    <oddHeader>&amp;L
&amp;C&amp;"-,Bold"R4_Formulare rambursare SPORT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C50884-C9FD-439C-A566-6CFE96090BB7}">
          <x14:formula1>
            <xm:f>'Tipuri de cheltuieli ELIGIBILE'!$D$2:$D$21</xm:f>
          </x14:formula1>
          <xm:sqref>B1:B1048576</xm:sqref>
        </x14:dataValidation>
        <x14:dataValidation type="list" allowBlank="1" showInputMessage="1" showErrorMessage="1" xr:uid="{448A8264-44CA-45E0-8C31-94992FE4DB86}">
          <x14:formula1>
            <xm:f>'Tipuri de cheltuieli ELIGIBILE'!$B$2:$B$11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pane ySplit="1" topLeftCell="A2" activePane="bottomLeft" state="frozenSplit"/>
      <selection pane="bottomLeft" activeCell="F17" sqref="F17"/>
    </sheetView>
  </sheetViews>
  <sheetFormatPr defaultColWidth="8.85546875" defaultRowHeight="15" x14ac:dyDescent="0.25"/>
  <cols>
    <col min="1" max="1" width="0" style="23" hidden="1" customWidth="1"/>
    <col min="2" max="2" width="28.42578125" style="23" bestFit="1" customWidth="1"/>
    <col min="3" max="3" width="64.85546875" style="23" customWidth="1"/>
    <col min="4" max="4" width="15.42578125" style="23" customWidth="1"/>
    <col min="5" max="5" width="8.85546875" style="23" customWidth="1"/>
    <col min="6" max="16384" width="8.85546875" style="23"/>
  </cols>
  <sheetData>
    <row r="1" spans="1:4" x14ac:dyDescent="0.25">
      <c r="A1" s="22" t="s">
        <v>20</v>
      </c>
      <c r="B1" s="29" t="s">
        <v>24</v>
      </c>
      <c r="C1" s="29" t="s">
        <v>25</v>
      </c>
      <c r="D1"/>
    </row>
    <row r="2" spans="1:4" x14ac:dyDescent="0.25">
      <c r="A2" s="24">
        <v>1</v>
      </c>
      <c r="B2" s="30" t="s">
        <v>21</v>
      </c>
      <c r="C2"/>
      <c r="D2" t="s">
        <v>31</v>
      </c>
    </row>
    <row r="3" spans="1:4" x14ac:dyDescent="0.25">
      <c r="A3" s="24">
        <v>2</v>
      </c>
      <c r="B3" s="30" t="s">
        <v>22</v>
      </c>
      <c r="C3"/>
      <c r="D3" t="s">
        <v>32</v>
      </c>
    </row>
    <row r="4" spans="1:4" x14ac:dyDescent="0.25">
      <c r="A4" s="24">
        <v>3</v>
      </c>
      <c r="B4" s="30" t="s">
        <v>23</v>
      </c>
      <c r="C4"/>
      <c r="D4" t="s">
        <v>33</v>
      </c>
    </row>
    <row r="5" spans="1:4" x14ac:dyDescent="0.25">
      <c r="A5" s="24">
        <v>4</v>
      </c>
      <c r="B5" s="30" t="s">
        <v>26</v>
      </c>
      <c r="C5"/>
      <c r="D5" t="s">
        <v>34</v>
      </c>
    </row>
    <row r="6" spans="1:4" x14ac:dyDescent="0.25">
      <c r="A6" s="24">
        <v>5</v>
      </c>
      <c r="B6" s="30" t="s">
        <v>27</v>
      </c>
      <c r="C6"/>
      <c r="D6" t="s">
        <v>35</v>
      </c>
    </row>
    <row r="7" spans="1:4" ht="75" x14ac:dyDescent="0.25">
      <c r="A7" s="24">
        <v>6</v>
      </c>
      <c r="B7" s="31" t="s">
        <v>36</v>
      </c>
      <c r="C7"/>
      <c r="D7" t="s">
        <v>37</v>
      </c>
    </row>
    <row r="8" spans="1:4" x14ac:dyDescent="0.25">
      <c r="A8" s="24">
        <v>7</v>
      </c>
      <c r="B8" s="32" t="s">
        <v>28</v>
      </c>
      <c r="C8"/>
      <c r="D8" t="s">
        <v>38</v>
      </c>
    </row>
    <row r="9" spans="1:4" x14ac:dyDescent="0.25">
      <c r="A9" s="24">
        <v>8</v>
      </c>
      <c r="B9" s="30" t="s">
        <v>29</v>
      </c>
      <c r="C9"/>
      <c r="D9" t="s">
        <v>39</v>
      </c>
    </row>
    <row r="10" spans="1:4" x14ac:dyDescent="0.25">
      <c r="B10" s="30" t="s">
        <v>40</v>
      </c>
      <c r="C10"/>
      <c r="D10" t="s">
        <v>41</v>
      </c>
    </row>
    <row r="11" spans="1:4" x14ac:dyDescent="0.25">
      <c r="B11" s="30" t="s">
        <v>75</v>
      </c>
      <c r="C11"/>
      <c r="D11" t="s">
        <v>42</v>
      </c>
    </row>
    <row r="12" spans="1:4" x14ac:dyDescent="0.25">
      <c r="B12"/>
      <c r="C12"/>
      <c r="D12" t="s">
        <v>43</v>
      </c>
    </row>
    <row r="13" spans="1:4" x14ac:dyDescent="0.25">
      <c r="B13"/>
      <c r="C13"/>
      <c r="D13" t="s">
        <v>44</v>
      </c>
    </row>
    <row r="14" spans="1:4" x14ac:dyDescent="0.25">
      <c r="B14"/>
      <c r="C14"/>
      <c r="D14" t="s">
        <v>45</v>
      </c>
    </row>
    <row r="15" spans="1:4" x14ac:dyDescent="0.25">
      <c r="B15"/>
      <c r="C15"/>
      <c r="D15" t="s">
        <v>46</v>
      </c>
    </row>
    <row r="16" spans="1:4" x14ac:dyDescent="0.25">
      <c r="B16"/>
      <c r="C16"/>
      <c r="D16" t="s">
        <v>47</v>
      </c>
    </row>
    <row r="17" spans="2:4" x14ac:dyDescent="0.25">
      <c r="B17"/>
      <c r="C17"/>
      <c r="D17" t="s">
        <v>48</v>
      </c>
    </row>
    <row r="18" spans="2:4" x14ac:dyDescent="0.25">
      <c r="B18"/>
      <c r="C18"/>
      <c r="D18" t="s">
        <v>49</v>
      </c>
    </row>
    <row r="19" spans="2:4" x14ac:dyDescent="0.25">
      <c r="B19"/>
      <c r="C19"/>
      <c r="D19" t="s">
        <v>50</v>
      </c>
    </row>
    <row r="20" spans="2:4" x14ac:dyDescent="0.25">
      <c r="B20"/>
      <c r="C20"/>
      <c r="D20" t="s">
        <v>51</v>
      </c>
    </row>
    <row r="21" spans="2:4" x14ac:dyDescent="0.25">
      <c r="B21"/>
      <c r="C21"/>
      <c r="D21" t="s">
        <v>52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C20 B2" xr:uid="{864081A1-F7F8-4E01-8ED0-868B68511A92}">
      <formula1>$B$2:$B$10</formula1>
    </dataValidation>
    <dataValidation type="list" allowBlank="1" showInputMessage="1" showErrorMessage="1" sqref="D1:D21" xr:uid="{6AF163A7-BD74-4CF2-870F-103492472781}">
      <formula1>$D$2:$D$21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Decont DEMO &amp; Instructiuni 2020</vt:lpstr>
      <vt:lpstr>Tipuri de cheltuieli ELIGIBILE</vt:lpstr>
      <vt:lpstr>'Decont DEMO &amp; Instructiuni 2020'!Print_Titles</vt:lpstr>
      <vt:lpstr>'RC04 Formular Decont'!Print_Titles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2020-02-21T09:37:11Z</cp:lastPrinted>
  <dcterms:created xsi:type="dcterms:W3CDTF">2017-11-02T06:22:15Z</dcterms:created>
  <dcterms:modified xsi:type="dcterms:W3CDTF">2020-02-21T09:37:15Z</dcterms:modified>
</cp:coreProperties>
</file>